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4755" windowHeight="5460" activeTab="1"/>
  </bookViews>
  <sheets>
    <sheet name="Đợt 1" sheetId="1" r:id="rId1"/>
    <sheet name="Đợt 2" sheetId="2" r:id="rId2"/>
  </sheets>
  <definedNames>
    <definedName name="_xlfn.COUNTIFS" hidden="1">#NAME?</definedName>
    <definedName name="_xlnm.Print_Titles" localSheetId="0">'Đợt 1'!$2:$3</definedName>
    <definedName name="_xlnm.Print_Titles" localSheetId="1">'Đợt 2'!$2:$4</definedName>
  </definedNames>
  <calcPr fullCalcOnLoad="1"/>
</workbook>
</file>

<file path=xl/sharedStrings.xml><?xml version="1.0" encoding="utf-8"?>
<sst xmlns="http://schemas.openxmlformats.org/spreadsheetml/2006/main" count="772" uniqueCount="479">
  <si>
    <t>Nguyễn Thị Nga</t>
  </si>
  <si>
    <t>A</t>
  </si>
  <si>
    <t>B</t>
  </si>
  <si>
    <t>C</t>
  </si>
  <si>
    <t>Kết quả</t>
  </si>
  <si>
    <t>STT</t>
  </si>
  <si>
    <t>Nguyễn Đức Hải</t>
  </si>
  <si>
    <t>Địa chỉ</t>
  </si>
  <si>
    <t>Loại hình</t>
  </si>
  <si>
    <t>Nội dung</t>
  </si>
  <si>
    <t>*</t>
  </si>
  <si>
    <t>ĐKKD</t>
  </si>
  <si>
    <t>CB giò chả</t>
  </si>
  <si>
    <t>Ngày cấp</t>
  </si>
  <si>
    <t>I</t>
  </si>
  <si>
    <t>II</t>
  </si>
  <si>
    <t>Cơ sở</t>
  </si>
  <si>
    <t>x</t>
  </si>
  <si>
    <t>Cá sấy</t>
  </si>
  <si>
    <t>CB giò chả</t>
  </si>
  <si>
    <t>16A8009411</t>
  </si>
  <si>
    <t>Phạm Quang Hòa</t>
  </si>
  <si>
    <t>16A80010643</t>
  </si>
  <si>
    <t>Xếp loại 
theo TT38</t>
  </si>
  <si>
    <t>KT theo TT 17</t>
  </si>
  <si>
    <t>Thời gian kiểm tra, thẩm định</t>
  </si>
  <si>
    <t>Nguyễn Ngọc Phú</t>
  </si>
  <si>
    <t>Thành phố Yên Bái</t>
  </si>
  <si>
    <t>Tổ dân phố Hồng Thái, P. Hồng Hà</t>
  </si>
  <si>
    <t>16A8002061</t>
  </si>
  <si>
    <t>21/2/2020</t>
  </si>
  <si>
    <t>13/01/2021</t>
  </si>
  <si>
    <t>Đào Thị Hòa</t>
  </si>
  <si>
    <t>Tổ dân cư Hồng Thanh, P. Hồng Hà</t>
  </si>
  <si>
    <t>16A80011501</t>
  </si>
  <si>
    <t>03/5/2017</t>
  </si>
  <si>
    <t>Nguyễn Thị Yến</t>
  </si>
  <si>
    <t>Tổ 1, P. Yên Ninh, TP. Yên Bái</t>
  </si>
  <si>
    <t>CB thịt sấy</t>
  </si>
  <si>
    <t>16A80012644</t>
  </si>
  <si>
    <t>03/7/2019</t>
  </si>
  <si>
    <t>14/01/2021</t>
  </si>
  <si>
    <t>Khu dân cư Hồng Phú, P. Hồng Hà</t>
  </si>
  <si>
    <t>16A8000710</t>
  </si>
  <si>
    <t>4/5/2007</t>
  </si>
  <si>
    <t>Nguyễn Thị Thanh</t>
  </si>
  <si>
    <t>Tổ 4, P. Hợp Minh</t>
  </si>
  <si>
    <t>16A8001022</t>
  </si>
  <si>
    <t>10/9/2019</t>
  </si>
  <si>
    <t>15/01/2021</t>
  </si>
  <si>
    <t>Nguyễn Thị Mít</t>
  </si>
  <si>
    <t>Tổ 3, P.Nam Cường</t>
  </si>
  <si>
    <t>16A80010204</t>
  </si>
  <si>
    <t>1/8/2014</t>
  </si>
  <si>
    <t>Phạm Thị Huệ</t>
  </si>
  <si>
    <t>SN 22, tổ 4,  P. Minh Tân</t>
  </si>
  <si>
    <t>06/01/2012</t>
  </si>
  <si>
    <t>18/01/2021</t>
  </si>
  <si>
    <t>Ngô Mai Hồng</t>
  </si>
  <si>
    <t>SN 5A, tổ 2,  P. Yên Ninh</t>
  </si>
  <si>
    <t>CB tương ớt</t>
  </si>
  <si>
    <t>16A8003095</t>
  </si>
  <si>
    <t>24/9/2009</t>
  </si>
  <si>
    <t>19/01/2021</t>
  </si>
  <si>
    <t>Trương Tuấn Anh</t>
  </si>
  <si>
    <t>SN 258, tổ 7,  P. Nguyễn Thái Học</t>
  </si>
  <si>
    <t>16A8009780</t>
  </si>
  <si>
    <t>12/9/2019</t>
  </si>
  <si>
    <t>20/01/2021</t>
  </si>
  <si>
    <t>Tổ 8,  P. Đồng Tâm</t>
  </si>
  <si>
    <t>CB gia vị</t>
  </si>
  <si>
    <t>05/10/2015</t>
  </si>
  <si>
    <t>21/01/2021</t>
  </si>
  <si>
    <t>Lã Thị Phương Hoa</t>
  </si>
  <si>
    <t>Thôn Nước Mát, xã Âu  Lâu</t>
  </si>
  <si>
    <t>16A80010391</t>
  </si>
  <si>
    <t>14/01/2015</t>
  </si>
  <si>
    <t>Nông Thị Nguyệt Hoa</t>
  </si>
  <si>
    <t>Tổ 3,  P. Yên Thịnh</t>
  </si>
  <si>
    <t>16A8002700</t>
  </si>
  <si>
    <t>22/01/2021</t>
  </si>
  <si>
    <t>Thị xã Nghĩa Lộ</t>
  </si>
  <si>
    <t>Nguyễn Văn Hanh</t>
  </si>
  <si>
    <t>SN 32, Đ. Phạm Ngũ Lão, tổ 8, P.Trung Tâm</t>
  </si>
  <si>
    <t>16B8001145</t>
  </si>
  <si>
    <t>17/12/2012</t>
  </si>
  <si>
    <t>25/01/2021</t>
  </si>
  <si>
    <t>Nguyễn Văn Khanh</t>
  </si>
  <si>
    <t>Tổ 9, P.Trung Tâm</t>
  </si>
  <si>
    <t>16B8001572</t>
  </si>
  <si>
    <t>11/9/2018</t>
  </si>
  <si>
    <t>Trần Xuân Hòa</t>
  </si>
  <si>
    <t>Tổ 8, P.Trung Tâm</t>
  </si>
  <si>
    <t>16B8000840</t>
  </si>
  <si>
    <t>05/01/2016</t>
  </si>
  <si>
    <t>26/01/2021</t>
  </si>
  <si>
    <t>Cơ sở Hồng Giang</t>
  </si>
  <si>
    <t>16B8002089</t>
  </si>
  <si>
    <t>28/6/2019</t>
  </si>
  <si>
    <t>Nguyễn Quang Trung</t>
  </si>
  <si>
    <t>16B8001603</t>
  </si>
  <si>
    <t>25/5/2016</t>
  </si>
  <si>
    <t>27/01/2021</t>
  </si>
  <si>
    <t>Đặng Thị Hồng</t>
  </si>
  <si>
    <t>16B8002259</t>
  </si>
  <si>
    <t>18/3/2020</t>
  </si>
  <si>
    <t>Giò chả Bà Tung</t>
  </si>
  <si>
    <t>SN 251, tổ 3, P.Tân An</t>
  </si>
  <si>
    <t>SN 08, tổ 8, P. Pú Trạng</t>
  </si>
  <si>
    <t>16B8002067</t>
  </si>
  <si>
    <t>22/3/2019</t>
  </si>
  <si>
    <t>28/01/2021</t>
  </si>
  <si>
    <t>Trần Văn Cương</t>
  </si>
  <si>
    <t>Thôn Ả Thượng, xã Nghĩa Phúc</t>
  </si>
  <si>
    <t>16B8001213</t>
  </si>
  <si>
    <t>10/5/2016</t>
  </si>
  <si>
    <t>Phùng Hoàng Sơn</t>
  </si>
  <si>
    <t>Tổ 9, P.Cầu Thia</t>
  </si>
  <si>
    <t>16B8001027</t>
  </si>
  <si>
    <t>21/12/2017</t>
  </si>
  <si>
    <t>29/01/2021</t>
  </si>
  <si>
    <t>Kiểm tra theo TT 17</t>
  </si>
  <si>
    <t>SN 13, Tổ 4, P. Đồng Tâm</t>
  </si>
  <si>
    <t>KD gạo</t>
  </si>
  <si>
    <t>Đàm Thị Thu Thủy</t>
  </si>
  <si>
    <t>Tổ 8, P. Đồng Tâm</t>
  </si>
  <si>
    <t>KD Nông sản</t>
  </si>
  <si>
    <t>16A8001822</t>
  </si>
  <si>
    <t>07/4/2016</t>
  </si>
  <si>
    <t>16A80011596</t>
  </si>
  <si>
    <t>16A8001430</t>
  </si>
  <si>
    <t>Nguyễn Thị Toan</t>
  </si>
  <si>
    <t>SN 151, tổ 8, P. Trung Tâm</t>
  </si>
  <si>
    <t>16B8001975</t>
  </si>
  <si>
    <t>8/8/2018</t>
  </si>
  <si>
    <t xml:space="preserve">Thẩm định TT 38 </t>
  </si>
  <si>
    <t>Thẩm định định kỳ</t>
  </si>
  <si>
    <t xml:space="preserve"> -</t>
  </si>
  <si>
    <t xml:space="preserve">  -</t>
  </si>
  <si>
    <t>Kiểm tra theo QĐ 605</t>
  </si>
  <si>
    <t xml:space="preserve">Thẩm định theo TT 38 </t>
  </si>
  <si>
    <t>Hộ kinh doanh Ba Lượt</t>
  </si>
  <si>
    <t>T.Trung Tâm, X. Bình Thuận, H. Văn Chấn</t>
  </si>
  <si>
    <t>Nguyễn Thị Hoa</t>
  </si>
  <si>
    <t>T.12, P. Trung Tâm,TX. Nghĩa Lộ</t>
  </si>
  <si>
    <t>CB thịt sấy,
 lạp sườn</t>
  </si>
  <si>
    <t>Vũ Thị Dung</t>
  </si>
  <si>
    <t>T.13, P. Yên Ninh, TP. Yên Bái</t>
  </si>
  <si>
    <t>CB Giò chả, 
nem chua</t>
  </si>
  <si>
    <t>Nguyễn Thị Dung</t>
  </si>
  <si>
    <t>Tổ 11, P Yên Ninh, Tp Yên Bái</t>
  </si>
  <si>
    <t>Kho lạnh</t>
  </si>
  <si>
    <t>1/19/2021</t>
  </si>
  <si>
    <t>Nguyễn Huệ Chi</t>
  </si>
  <si>
    <t>Trần Thị Nhâm</t>
  </si>
  <si>
    <t>Nguyễn Xuân Đạt</t>
  </si>
  <si>
    <t>Ngô Thị Ngọt</t>
  </si>
  <si>
    <t>Nguyễn Văn Ngọc</t>
  </si>
  <si>
    <t>Tổ 7, TT Yên Bình, Yên Bình</t>
  </si>
  <si>
    <t>SN 01, đường Sông Thao, Tổ 5, TT Cổ Phúc, Trấn Yên</t>
  </si>
  <si>
    <t xml:space="preserve">Thôn Bình Trà, xã Bảo Hưng, Trấn Yên </t>
  </si>
  <si>
    <t>Tổ 1, Khu phố II, TT Mậu A, Văn Yên</t>
  </si>
  <si>
    <t xml:space="preserve">Cụm dân cư phố Hồng Phú, P Hồng Hà, TP Yên Bái. </t>
  </si>
  <si>
    <t>CB Lạc rang</t>
  </si>
  <si>
    <t>KT định kỳ</t>
  </si>
  <si>
    <t>KT theo QĐ 605</t>
  </si>
  <si>
    <t>Đào Viết Sơn</t>
  </si>
  <si>
    <t>SN 106, tổ 8, P. Đồng Tâm, Yên Bái</t>
  </si>
  <si>
    <t>KD TP tươi sống</t>
  </si>
  <si>
    <t>Đỗ Cao Cường</t>
  </si>
  <si>
    <t>Tổ4, P. Đồng Tâm, Yên Bái</t>
  </si>
  <si>
    <t>KD hải sản</t>
  </si>
  <si>
    <t>Đoàn kiểm tra số 1</t>
  </si>
  <si>
    <t>Đoàn kiểm tra số 2</t>
  </si>
  <si>
    <t xml:space="preserve">Thẩm định
 theo TT 38 </t>
  </si>
  <si>
    <t>KT theo TT 17 (ký cam kết)</t>
  </si>
  <si>
    <t>Huyện Yên Bình</t>
  </si>
  <si>
    <t>Đỗ Quang Bằng</t>
  </si>
  <si>
    <t>CB giò, chả</t>
  </si>
  <si>
    <t>16G8002543</t>
  </si>
  <si>
    <t>Hoàng Thị Thu Hà</t>
  </si>
  <si>
    <t>Khu I, TT. Thác Bà</t>
  </si>
  <si>
    <t>CB sản 
phẩm từ thịt</t>
  </si>
  <si>
    <t>16G8001396</t>
  </si>
  <si>
    <t>15/8/2018</t>
  </si>
  <si>
    <t>Nguyễn Thị Thu</t>
  </si>
  <si>
    <t>Tổ 8, thị trấn Yên Bình</t>
  </si>
  <si>
    <t>16G8002811</t>
  </si>
  <si>
    <t>Đào Ngọc Thành</t>
  </si>
  <si>
    <t>16G8002998</t>
  </si>
  <si>
    <t>24/01/2018</t>
  </si>
  <si>
    <t>Huyện Lục Yên</t>
  </si>
  <si>
    <t>Nguyễn Thị Thêm</t>
  </si>
  <si>
    <t>Thôn 8, xã Phúc Khánh</t>
  </si>
  <si>
    <t>16C8002301</t>
  </si>
  <si>
    <t>25/10/2013</t>
  </si>
  <si>
    <t>Nguyễn Đức Thuận</t>
  </si>
  <si>
    <t>Tổ 1, TT. Yên Thế</t>
  </si>
  <si>
    <t>16C8002343</t>
  </si>
  <si>
    <t>Trần Thu Hương</t>
  </si>
  <si>
    <t>16C8002021</t>
  </si>
  <si>
    <t>28/4/2014</t>
  </si>
  <si>
    <t>Nguyễn Thị Huệ</t>
  </si>
  <si>
    <t>16C8003702</t>
  </si>
  <si>
    <t>14/12/2018</t>
  </si>
  <si>
    <t>Đào Thị Roi</t>
  </si>
  <si>
    <t>16C8001744</t>
  </si>
  <si>
    <t>18/8/2011</t>
  </si>
  <si>
    <t xml:space="preserve">Kiểm tra theo TT 17 </t>
  </si>
  <si>
    <t>Lý Anh Tiệp</t>
  </si>
  <si>
    <t>NS thực phẩm</t>
  </si>
  <si>
    <t>16G8003415</t>
  </si>
  <si>
    <t>04/9/2019</t>
  </si>
  <si>
    <t>Số nhà 45, Tổ 6 (tổ 8A cũ), TT. Yên Bình</t>
  </si>
  <si>
    <t>16G8003168</t>
  </si>
  <si>
    <t>23/12/2019</t>
  </si>
  <si>
    <t>Khu chợ C, Tổ 9, P. Trung Tâm</t>
  </si>
  <si>
    <t>Nguyễn Thị Mai Hương</t>
  </si>
  <si>
    <t>Tổ 6, P. Cầu Thia</t>
  </si>
  <si>
    <t>16B8001910</t>
  </si>
  <si>
    <t>Rau, củ, quả</t>
  </si>
  <si>
    <t>Nguyễn Thị Hải</t>
  </si>
  <si>
    <t>Nguyễn Hữu Duân</t>
  </si>
  <si>
    <t>16B80010808</t>
  </si>
  <si>
    <t>Vũ Thị Nga</t>
  </si>
  <si>
    <t>16B8001138</t>
  </si>
  <si>
    <t>11/12/2017</t>
  </si>
  <si>
    <t>TP Yên Bái</t>
  </si>
  <si>
    <t>Đặng Ngọc Sang</t>
  </si>
  <si>
    <t>CB Đâị phụ</t>
  </si>
  <si>
    <t>16A80012629</t>
  </si>
  <si>
    <t>23/4/2021</t>
  </si>
  <si>
    <t>26/6/2019</t>
  </si>
  <si>
    <t>Trương Thị Thanh Hiền</t>
  </si>
  <si>
    <t>Tổ 3, P. Yên Thịnh, TP. Yên Bái</t>
  </si>
  <si>
    <t>16A80010591</t>
  </si>
  <si>
    <t>29/7/2015</t>
  </si>
  <si>
    <t>22/4/2021</t>
  </si>
  <si>
    <t>Nguyễn Phạm Hồng Chinh</t>
  </si>
  <si>
    <t>Dương Thị Lý</t>
  </si>
  <si>
    <t>16A80010994</t>
  </si>
  <si>
    <t>14/12/2016</t>
  </si>
  <si>
    <t>19/4/2021</t>
  </si>
  <si>
    <t>TG rau, thịt</t>
  </si>
  <si>
    <t>Nguyễn Minh Tuấn</t>
  </si>
  <si>
    <t>KD nông sản</t>
  </si>
  <si>
    <t>16A80010087</t>
  </si>
  <si>
    <t>25/7/2019</t>
  </si>
  <si>
    <t>20/4/2021</t>
  </si>
  <si>
    <t>Nguyễn Thị Hằng</t>
  </si>
  <si>
    <t>KD Thủy sản</t>
  </si>
  <si>
    <t>16A80011754</t>
  </si>
  <si>
    <t>16A80012684</t>
  </si>
  <si>
    <t>27/8/2019</t>
  </si>
  <si>
    <t>26/4/2021</t>
  </si>
  <si>
    <t>Đạt</t>
  </si>
  <si>
    <t>Tạ Thị Niệm</t>
  </si>
  <si>
    <t>1606001481</t>
  </si>
  <si>
    <t>11/12/2020</t>
  </si>
  <si>
    <t>28/4/2021</t>
  </si>
  <si>
    <t>Nguyễn Thị Kim Khánh</t>
  </si>
  <si>
    <t>KD nông lâm thủy sản</t>
  </si>
  <si>
    <t>Nguyễn Văn Tiến</t>
  </si>
  <si>
    <t>18/6/2019</t>
  </si>
  <si>
    <t>29/4/2021</t>
  </si>
  <si>
    <t>Nguyễn Thị Định</t>
  </si>
  <si>
    <t>KD nông 
lâm sản</t>
  </si>
  <si>
    <t>KD lương
 thực</t>
  </si>
  <si>
    <t>16A8003096</t>
  </si>
  <si>
    <t>4/5/2017</t>
  </si>
  <si>
    <t>Cao Thị Hòa</t>
  </si>
  <si>
    <t>16A8009291</t>
  </si>
  <si>
    <t>10/12/2011</t>
  </si>
  <si>
    <t>17/5/2021</t>
  </si>
  <si>
    <t>Phạm Thị Thu Hà</t>
  </si>
  <si>
    <t>16A80012676</t>
  </si>
  <si>
    <t>5/9/2019</t>
  </si>
  <si>
    <t>18/5/2021</t>
  </si>
  <si>
    <t>Nguyễn Hoài Thu</t>
  </si>
  <si>
    <t>16A8009297</t>
  </si>
  <si>
    <t>19/4/2012</t>
  </si>
  <si>
    <t>19/5/2021</t>
  </si>
  <si>
    <t>Lê Văn Trung</t>
  </si>
  <si>
    <t>KD Đổ hộp TS</t>
  </si>
  <si>
    <t>16A80013190</t>
  </si>
  <si>
    <t>Nguyễn Thị Hương</t>
  </si>
  <si>
    <t>16A80010874</t>
  </si>
  <si>
    <t>4/5/2016</t>
  </si>
  <si>
    <t>20/5/2021</t>
  </si>
  <si>
    <t>Lê Thị Ngạn</t>
  </si>
  <si>
    <t>KD rau</t>
  </si>
  <si>
    <t>16A80011289</t>
  </si>
  <si>
    <t>19/6/2019</t>
  </si>
  <si>
    <t>Dương Thị Quế Lâm</t>
  </si>
  <si>
    <t>KD Rau, thịt</t>
  </si>
  <si>
    <t>21/5/2021</t>
  </si>
  <si>
    <t>Nông Thị Liên</t>
  </si>
  <si>
    <t>16A80011741</t>
  </si>
  <si>
    <t>21/8/2019</t>
  </si>
  <si>
    <t>Trần Thị Tính</t>
  </si>
  <si>
    <t>16A8008064</t>
  </si>
  <si>
    <t>24/3/2021</t>
  </si>
  <si>
    <t>24/5/2021</t>
  </si>
  <si>
    <t>Hoàng Thị Hà</t>
  </si>
  <si>
    <t>16A80012972</t>
  </si>
  <si>
    <t>23/3/2020</t>
  </si>
  <si>
    <t>Trương Thị Mai Hương</t>
  </si>
  <si>
    <t>16A80011765</t>
  </si>
  <si>
    <t>17/10/2017</t>
  </si>
  <si>
    <t>25/5/2021</t>
  </si>
  <si>
    <t>Phạm Thị Hà</t>
  </si>
  <si>
    <t>KD RCQ</t>
  </si>
  <si>
    <t>16A80012691</t>
  </si>
  <si>
    <t>13/10/2020</t>
  </si>
  <si>
    <t>Lê Huy Giang</t>
  </si>
  <si>
    <t>16A80012083</t>
  </si>
  <si>
    <t>16/5/2018</t>
  </si>
  <si>
    <t>26/5/2021</t>
  </si>
  <si>
    <t>Chu Thị Chín</t>
  </si>
  <si>
    <t>16A8001066</t>
  </si>
  <si>
    <t>9/10/2020</t>
  </si>
  <si>
    <t>Hoàng Thị Loan</t>
  </si>
  <si>
    <t>16A8002797</t>
  </si>
  <si>
    <t>25/2/2020</t>
  </si>
  <si>
    <t>27/5/2021</t>
  </si>
  <si>
    <t>Trần Thị Bạch Yến</t>
  </si>
  <si>
    <t>16A80012730</t>
  </si>
  <si>
    <t>Lương Hồng Tiệp</t>
  </si>
  <si>
    <t>SN 97B, Đ. Phan Đăng Lưu, Tổ 1, P.Yên Thịnh</t>
  </si>
  <si>
    <t>Tổ 7, P. Yên Thịnh</t>
  </si>
  <si>
    <t>Tổ 2, P. Yên Thịnh</t>
  </si>
  <si>
    <t>Tổ 12A, P. Yên Thịnh</t>
  </si>
  <si>
    <t>Tổ 14, P. Đồng Tâm</t>
  </si>
  <si>
    <t>Tổ 9, P. Đồng Tâm</t>
  </si>
  <si>
    <t>SN 970, Đ. Điện Biên, Tổ 31B, 
P. Đồng Tâm</t>
  </si>
  <si>
    <t>SN 77, Tổ 8, P. Minh Tân</t>
  </si>
  <si>
    <t>SN 19, Tổ dân phố Hồng Thái, P. Hồng Hà</t>
  </si>
  <si>
    <t>SN 231, Tổ 14, P. Nguyễn Thái Học</t>
  </si>
  <si>
    <t>Tổ3, P. Hợp Minh</t>
  </si>
  <si>
    <t>SN 36A, Đ. Quang Trung, P. Minh Tân</t>
  </si>
  <si>
    <t>SN 231, Đ. Điện Biên, Tổ 4, P. Yên Ninh</t>
  </si>
  <si>
    <t>Tổ 16, P. Đồng Tâm</t>
  </si>
  <si>
    <t>SN 24, Đ. Lý Thường Kiệt, Tổ 3, P. Nguyễn Thái Học</t>
  </si>
  <si>
    <t>SN 272, Đ. Lê Lợi, , P.Yên Ninh</t>
  </si>
  <si>
    <t>Thôn Minh Thành, X. Tuy Lộc</t>
  </si>
  <si>
    <t>Thôn Xóm Soi, X. Giới Phiên</t>
  </si>
  <si>
    <t>Thôn Văn Quỳ, X. Văn Phú</t>
  </si>
  <si>
    <t>Ghi chú</t>
  </si>
  <si>
    <t>Thu
 hồi</t>
  </si>
  <si>
    <t>Chưa có</t>
  </si>
  <si>
    <t>NHĐ</t>
  </si>
  <si>
    <t>Đ. Lý Đạo Thành, tổ 10, P. Nguyễn
 Thái Học</t>
  </si>
  <si>
    <t>ThônThanh Sơn, X. Tuy Lộc,</t>
  </si>
  <si>
    <t>Khu C, Chợ Mường Lò, Tổ 9, P. Trung Tâm</t>
  </si>
  <si>
    <t>16B8001268</t>
  </si>
  <si>
    <t>25/5/2013</t>
  </si>
  <si>
    <t>31/5/2021</t>
  </si>
  <si>
    <t>01/6/2021</t>
  </si>
  <si>
    <t>Thủy hải sản</t>
  </si>
  <si>
    <t>02/6/2021</t>
  </si>
  <si>
    <t>Nguyễn Thị Hải Yến</t>
  </si>
  <si>
    <t>Khu 6, tổ 3, P. Pú Trạng</t>
  </si>
  <si>
    <t>16B8002171</t>
  </si>
  <si>
    <t>11/10/2019</t>
  </si>
  <si>
    <t>04/6/2021</t>
  </si>
  <si>
    <t>Tổ 2, P. Yên Thịnh (chợ km 6)</t>
  </si>
  <si>
    <t xml:space="preserve">SN 251, tổ dân phố Phúc Tân, 
P. Nguyễn Thái Học </t>
  </si>
  <si>
    <t>Ngô Thị Lệ Thủy</t>
  </si>
  <si>
    <t>Thôn 3, X. Nghĩa Lộ</t>
  </si>
  <si>
    <t>16H8002161</t>
  </si>
  <si>
    <t>09/01/2021</t>
  </si>
  <si>
    <t>SN 02, ngõ 38, Đ. Tuệ Tĩnh 
(BV Thánh phố YB), P.Nguyễn T. Học</t>
  </si>
  <si>
    <t>Nguyễn Văn Điều</t>
  </si>
  <si>
    <t>Tổ DP Hồng Yên, P. Hồng Hà</t>
  </si>
  <si>
    <t>13/8/2020</t>
  </si>
  <si>
    <t>14/6/2021</t>
  </si>
  <si>
    <t>Nguyễn Thị Thanh Huyền</t>
  </si>
  <si>
    <t>Tổ DP Phúc Tân, P. Nguyễn Phúc</t>
  </si>
  <si>
    <t>1606000964</t>
  </si>
  <si>
    <t>16A80013178</t>
  </si>
  <si>
    <t>8/4/2020</t>
  </si>
  <si>
    <t>15/6/2022</t>
  </si>
  <si>
    <t>Trương Văn Luật</t>
  </si>
  <si>
    <t>16A8009911</t>
  </si>
  <si>
    <t>6/1/2020</t>
  </si>
  <si>
    <t>11/6/2021</t>
  </si>
  <si>
    <t>Nghiêm Thị Mến</t>
  </si>
  <si>
    <t>Thôn Đắng Con, X. Âu lâu</t>
  </si>
  <si>
    <t>16A80011525</t>
  </si>
  <si>
    <t>17/5/2017</t>
  </si>
  <si>
    <t>17/6/2024</t>
  </si>
  <si>
    <t>16/6/2023</t>
  </si>
  <si>
    <t>Nguyễn Văn Ánh</t>
  </si>
  <si>
    <t>Đường Pá Kết. Tổ 9, P Trưng Tâm</t>
  </si>
  <si>
    <t>16B8002102</t>
  </si>
  <si>
    <t>10/6/2019</t>
  </si>
  <si>
    <t>07/6/2021</t>
  </si>
  <si>
    <t>Dương Minh Phương</t>
  </si>
  <si>
    <t>SN 33, Ngõ 5, Tổ 4, P. Cầu Thia</t>
  </si>
  <si>
    <t>16B8001290</t>
  </si>
  <si>
    <t>20/6/2013</t>
  </si>
  <si>
    <t>Lưu Thị Thắm</t>
  </si>
  <si>
    <t>SN 55, Đ. Nghĩa Tân, tổ 3, P. Trung Tâm</t>
  </si>
  <si>
    <t>16B8001652</t>
  </si>
  <si>
    <t>01/11/2016</t>
  </si>
  <si>
    <t>10/6/2021</t>
  </si>
  <si>
    <t>08/6/2021</t>
  </si>
  <si>
    <t>TG Sơ chế chè</t>
  </si>
  <si>
    <t>20/3/2019</t>
  </si>
  <si>
    <t>9/6/2021</t>
  </si>
  <si>
    <t>28/5/2021</t>
  </si>
  <si>
    <t>Lê Thị Nguyệt</t>
  </si>
  <si>
    <t>SN 46, Đ. Bao chợ Mường Lò, 
P. Trung Tâm</t>
  </si>
  <si>
    <t>TP tươi sống</t>
  </si>
  <si>
    <t>16B8001340</t>
  </si>
  <si>
    <t>29/11/2017</t>
  </si>
  <si>
    <t>03/6/2021</t>
  </si>
  <si>
    <t>Chuyển từ KCK</t>
  </si>
  <si>
    <t>TĐ xếp loại</t>
  </si>
  <si>
    <t>TĐ Xếp loại
(đã cấp GCN)</t>
  </si>
  <si>
    <t>Hoàng Văn Huy</t>
  </si>
  <si>
    <t>Thôn Làng Mấy, xã Vũ Linh</t>
  </si>
  <si>
    <t>16G8003563</t>
  </si>
  <si>
    <t>Thôn Phúc Khánh, xã Vình Kiên</t>
  </si>
  <si>
    <t>Đỗ Thị Lý</t>
  </si>
  <si>
    <t>Tổ 7, TT Yên Bình</t>
  </si>
  <si>
    <t>16G8002752</t>
  </si>
  <si>
    <t>Nguyễn Văn Thắng</t>
  </si>
  <si>
    <t>Thôn Trung Tâm, xã Thịnh Hưng</t>
  </si>
  <si>
    <t>16G8002560</t>
  </si>
  <si>
    <t>Đỗ Tuyết Nga</t>
  </si>
  <si>
    <t>Sn 01, Tổ 5, TT Yên Bình</t>
  </si>
  <si>
    <t>CB cá sấy</t>
  </si>
  <si>
    <t>16G8003057</t>
  </si>
  <si>
    <t>Tổ 6, thị trấn Yên Bình</t>
  </si>
  <si>
    <t>HTX SXCB NS Tây Bắc Hiền Vinh</t>
  </si>
  <si>
    <t>Thôn Đồi Hồi, xã Tân Hương</t>
  </si>
  <si>
    <t>Tổ 4, TT Yên Bình</t>
  </si>
  <si>
    <t>Nguyễn Văn Thiệp</t>
  </si>
  <si>
    <t>Thôn Trại Máng, xã Vũ Linh</t>
  </si>
  <si>
    <t>16G800842</t>
  </si>
  <si>
    <t>Tổ 7, TT. Yên Thế</t>
  </si>
  <si>
    <t>Tổ 5, thị trấn Yên Thế</t>
  </si>
  <si>
    <t>Tổ 9, TT. Yên Thế</t>
  </si>
  <si>
    <t>Lê Thị Hiền</t>
  </si>
  <si>
    <t>Tổ 9, TT Yên Thế</t>
  </si>
  <si>
    <t>Mai Thị Hảo</t>
  </si>
  <si>
    <t>Thôn Cà Lồ, xã Xuân Lai</t>
  </si>
  <si>
    <t>Nguyễn Thị Hiền</t>
  </si>
  <si>
    <t>Thôn Đồng Đầm, xã Vĩnh Kiên</t>
  </si>
  <si>
    <t>27/4/2021</t>
  </si>
  <si>
    <t>Đinh Văn Sơn</t>
  </si>
  <si>
    <t>Thôn Tân Minh, xã Mông Sơn</t>
  </si>
  <si>
    <t>Lương thực</t>
  </si>
  <si>
    <t>Lương Viết Tính</t>
  </si>
  <si>
    <t>Thôn Trung Tâm, xã Mông Sơn</t>
  </si>
  <si>
    <t>Thôn 10, xã Cẩm Nhân</t>
  </si>
  <si>
    <t>Hoàng Thị Ngợi</t>
  </si>
  <si>
    <t>Phạm Hồng Lan</t>
  </si>
  <si>
    <t>Tổ 7, TT Yên Thế, Lục Yên</t>
  </si>
  <si>
    <t>Thực phẩm tươi sống</t>
  </si>
  <si>
    <t>Phạm Thị Thanh Hương</t>
  </si>
  <si>
    <t>SN 57B, Đ. Nguyễn Đức Cảnh, Tổ 2, P.Yên Thịnh</t>
  </si>
  <si>
    <t>16A80010037</t>
  </si>
  <si>
    <t>23/6/2021</t>
  </si>
  <si>
    <t>Bùi Thị Minh Hằng</t>
  </si>
  <si>
    <t>Thôn Tiên Phú, X. Văn Phú</t>
  </si>
  <si>
    <t>16A80010451</t>
  </si>
  <si>
    <t>10/10/2019</t>
  </si>
  <si>
    <t>Bùi Thị Loan</t>
  </si>
  <si>
    <t>Tổ 30, phường Hồng Hà</t>
  </si>
  <si>
    <t>16A8006037</t>
  </si>
  <si>
    <t>4/01/2021</t>
  </si>
  <si>
    <t>25/6/2021</t>
  </si>
  <si>
    <t>Thôn Nà Lay, xã Lâm Thượng,
 Lục Yên</t>
  </si>
  <si>
    <t>SN 86, Tổ 3, P. Yên Thịnh,
 TP. Yên Bái</t>
  </si>
  <si>
    <t>HTX SXCB NS Tây Bắc
 Hiền Vinh</t>
  </si>
  <si>
    <r>
      <t xml:space="preserve">
Danh sách các cơ sở thẩm định, kiểm tra, hậu kiểm vè ATTP nông lâm sản và thủy sản đợt 1 năm 2021
 </t>
    </r>
    <r>
      <rPr>
        <i/>
        <sz val="14"/>
        <rFont val="Times New Roman"/>
        <family val="1"/>
      </rPr>
      <t xml:space="preserve">Dịp Tết Nguyên đán Canh Tý và mùa Lễ hội Xuân (thẩm định, kiểm tra tại thành phố Yên Bái, thị xã Nghĩa Lộ)
</t>
    </r>
    <r>
      <rPr>
        <sz val="14"/>
        <rFont val="Times New Roman"/>
        <family val="1"/>
      </rPr>
      <t xml:space="preserve">
</t>
    </r>
  </si>
  <si>
    <r>
      <t xml:space="preserve">Danh sách các cơ sở thẩm định, kiểm tra, hậu kiểm vè ATTP nông lâm sản và thủy sản đợt 2 
</t>
    </r>
    <r>
      <rPr>
        <b/>
        <i/>
        <sz val="14"/>
        <rFont val="Times New Roman"/>
        <family val="1"/>
      </rPr>
      <t>(</t>
    </r>
    <r>
      <rPr>
        <i/>
        <sz val="14"/>
        <rFont val="Times New Roman"/>
        <family val="1"/>
      </rPr>
      <t>Tháng hành động ATTP năm 2021)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</si>
</sst>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[$-1010000]d/m/yyyy;@"/>
    <numFmt numFmtId="178" formatCode="mmm\-yyyy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[$-409]dddd\,\ mmmm\ dd\,\ yyyy"/>
    <numFmt numFmtId="188" formatCode="[$-409]d\-mmm\-yyyy;@"/>
    <numFmt numFmtId="189" formatCode="mm/dd/yy;@"/>
    <numFmt numFmtId="190" formatCode="m/d/yy;@"/>
    <numFmt numFmtId="191" formatCode="[$-F800]dddd\,\ mmmm\ dd\,\ yyyy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11" fontId="13" fillId="0" borderId="10" xfId="0" applyNumberFormat="1" applyFont="1" applyBorder="1" applyAlignment="1" quotePrefix="1">
      <alignment horizontal="center"/>
    </xf>
    <xf numFmtId="14" fontId="13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 quotePrefix="1">
      <alignment horizontal="center"/>
    </xf>
    <xf numFmtId="14" fontId="13" fillId="33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 quotePrefix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1" fontId="13" fillId="0" borderId="11" xfId="0" applyNumberFormat="1" applyFont="1" applyBorder="1" applyAlignment="1" quotePrefix="1">
      <alignment horizontal="center"/>
    </xf>
    <xf numFmtId="14" fontId="13" fillId="0" borderId="11" xfId="0" applyNumberFormat="1" applyFont="1" applyBorder="1" applyAlignment="1" quotePrefix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left" vertical="center"/>
    </xf>
    <xf numFmtId="0" fontId="8" fillId="12" borderId="1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12" borderId="11" xfId="0" applyFont="1" applyFill="1" applyBorder="1" applyAlignment="1">
      <alignment horizontal="center" vertical="center" wrapText="1"/>
    </xf>
    <xf numFmtId="11" fontId="5" fillId="12" borderId="11" xfId="0" applyNumberFormat="1" applyFont="1" applyFill="1" applyBorder="1" applyAlignment="1" quotePrefix="1">
      <alignment horizontal="center" vertical="center"/>
    </xf>
    <xf numFmtId="14" fontId="5" fillId="12" borderId="11" xfId="0" applyNumberFormat="1" applyFont="1" applyFill="1" applyBorder="1" applyAlignment="1" quotePrefix="1">
      <alignment horizontal="center" vertical="center"/>
    </xf>
    <xf numFmtId="0" fontId="2" fillId="1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1" fontId="6" fillId="0" borderId="10" xfId="0" applyNumberFormat="1" applyFont="1" applyBorder="1" applyAlignment="1" quotePrefix="1">
      <alignment horizontal="center" vertical="center"/>
    </xf>
    <xf numFmtId="14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4" fontId="13" fillId="33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/>
    </xf>
    <xf numFmtId="11" fontId="6" fillId="0" borderId="11" xfId="0" applyNumberFormat="1" applyFont="1" applyBorder="1" applyAlignment="1" quotePrefix="1">
      <alignment horizontal="center"/>
    </xf>
    <xf numFmtId="14" fontId="6" fillId="0" borderId="11" xfId="0" applyNumberFormat="1" applyFont="1" applyBorder="1" applyAlignment="1" quotePrefix="1">
      <alignment horizont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18" borderId="11" xfId="0" applyFont="1" applyFill="1" applyBorder="1" applyAlignment="1">
      <alignment vertical="center" wrapText="1"/>
    </xf>
    <xf numFmtId="0" fontId="5" fillId="18" borderId="10" xfId="0" applyFont="1" applyFill="1" applyBorder="1" applyAlignment="1">
      <alignment horizontal="center"/>
    </xf>
    <xf numFmtId="14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177" fontId="13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1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4" fontId="13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8" fillId="6" borderId="10" xfId="0" applyFont="1" applyFill="1" applyBorder="1" applyAlignment="1">
      <alignment horizontal="left" vertical="center"/>
    </xf>
    <xf numFmtId="0" fontId="56" fillId="6" borderId="10" xfId="0" applyFont="1" applyFill="1" applyBorder="1" applyAlignment="1">
      <alignment horizontal="center" vertical="center"/>
    </xf>
    <xf numFmtId="14" fontId="56" fillId="6" borderId="10" xfId="0" applyNumberFormat="1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4" fontId="6" fillId="6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 quotePrefix="1">
      <alignment horizontal="center"/>
    </xf>
    <xf numFmtId="177" fontId="13" fillId="0" borderId="10" xfId="0" applyNumberFormat="1" applyFont="1" applyBorder="1" applyAlignment="1" quotePrefix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1" fontId="13" fillId="0" borderId="12" xfId="0" applyNumberFormat="1" applyFont="1" applyBorder="1" applyAlignment="1">
      <alignment horizontal="center"/>
    </xf>
    <xf numFmtId="11" fontId="13" fillId="0" borderId="22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1" fontId="5" fillId="0" borderId="12" xfId="0" applyNumberFormat="1" applyFont="1" applyBorder="1" applyAlignment="1">
      <alignment horizontal="center"/>
    </xf>
    <xf numFmtId="11" fontId="5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4">
      <selection activeCell="L9" sqref="L9:M9"/>
    </sheetView>
  </sheetViews>
  <sheetFormatPr defaultColWidth="9.140625" defaultRowHeight="12.75"/>
  <cols>
    <col min="1" max="1" width="6.57421875" style="0" customWidth="1"/>
    <col min="2" max="2" width="22.8515625" style="0" customWidth="1"/>
    <col min="3" max="3" width="27.421875" style="0" customWidth="1"/>
    <col min="4" max="4" width="16.421875" style="0" customWidth="1"/>
    <col min="5" max="5" width="13.28125" style="0" customWidth="1"/>
    <col min="6" max="6" width="9.8515625" style="0" customWidth="1"/>
    <col min="7" max="7" width="11.28125" style="0" customWidth="1"/>
    <col min="8" max="8" width="4.57421875" style="0" customWidth="1"/>
    <col min="9" max="9" width="5.8515625" style="0" customWidth="1"/>
    <col min="10" max="10" width="3.7109375" style="0" customWidth="1"/>
    <col min="11" max="11" width="7.00390625" style="0" customWidth="1"/>
  </cols>
  <sheetData>
    <row r="1" spans="1:11" ht="85.5" customHeight="1">
      <c r="A1" s="168" t="s">
        <v>477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34.5" customHeight="1">
      <c r="A2" s="170" t="s">
        <v>5</v>
      </c>
      <c r="B2" s="171" t="s">
        <v>9</v>
      </c>
      <c r="C2" s="171" t="s">
        <v>7</v>
      </c>
      <c r="D2" s="171" t="s">
        <v>8</v>
      </c>
      <c r="E2" s="171" t="s">
        <v>11</v>
      </c>
      <c r="F2" s="171" t="s">
        <v>13</v>
      </c>
      <c r="G2" s="173" t="s">
        <v>25</v>
      </c>
      <c r="H2" s="174" t="s">
        <v>23</v>
      </c>
      <c r="I2" s="175"/>
      <c r="J2" s="175"/>
      <c r="K2" s="176" t="s">
        <v>24</v>
      </c>
    </row>
    <row r="3" spans="1:11" ht="19.5" customHeight="1">
      <c r="A3" s="170"/>
      <c r="B3" s="172"/>
      <c r="C3" s="172"/>
      <c r="D3" s="172"/>
      <c r="E3" s="172"/>
      <c r="F3" s="172"/>
      <c r="G3" s="172"/>
      <c r="H3" s="1" t="s">
        <v>1</v>
      </c>
      <c r="I3" s="1" t="s">
        <v>2</v>
      </c>
      <c r="J3" s="8" t="s">
        <v>3</v>
      </c>
      <c r="K3" s="176"/>
    </row>
    <row r="4" spans="1:11" ht="27" customHeight="1">
      <c r="A4" s="1"/>
      <c r="B4" s="2" t="s">
        <v>4</v>
      </c>
      <c r="C4" s="11">
        <f>SUM(H4:K4)</f>
        <v>36</v>
      </c>
      <c r="D4" s="11" t="s">
        <v>16</v>
      </c>
      <c r="E4" s="2"/>
      <c r="F4" s="2"/>
      <c r="G4" s="2"/>
      <c r="H4" s="3"/>
      <c r="I4" s="1">
        <f>I5</f>
        <v>29</v>
      </c>
      <c r="J4" s="1">
        <f>J5</f>
        <v>1</v>
      </c>
      <c r="K4" s="3">
        <f>K40</f>
        <v>6</v>
      </c>
    </row>
    <row r="5" spans="1:11" ht="21" customHeight="1">
      <c r="A5" s="13" t="s">
        <v>14</v>
      </c>
      <c r="B5" s="19" t="s">
        <v>135</v>
      </c>
      <c r="C5" s="14">
        <f>C6+C30</f>
        <v>30</v>
      </c>
      <c r="D5" s="14"/>
      <c r="E5" s="15"/>
      <c r="F5" s="15"/>
      <c r="G5" s="15"/>
      <c r="H5" s="16"/>
      <c r="I5" s="92">
        <f>I6+I30</f>
        <v>29</v>
      </c>
      <c r="J5" s="84">
        <f>J6+J30</f>
        <v>1</v>
      </c>
      <c r="K5" s="16"/>
    </row>
    <row r="6" spans="1:11" ht="21" customHeight="1">
      <c r="A6" s="57" t="s">
        <v>10</v>
      </c>
      <c r="B6" s="58" t="s">
        <v>136</v>
      </c>
      <c r="C6" s="59">
        <f>C7+C20</f>
        <v>21</v>
      </c>
      <c r="D6" s="59" t="s">
        <v>16</v>
      </c>
      <c r="E6" s="60"/>
      <c r="F6" s="60"/>
      <c r="G6" s="60"/>
      <c r="H6" s="61"/>
      <c r="I6" s="61">
        <f>I7+I20</f>
        <v>21</v>
      </c>
      <c r="J6" s="61"/>
      <c r="K6" s="61"/>
    </row>
    <row r="7" spans="1:11" ht="20.25" customHeight="1">
      <c r="A7" s="52" t="s">
        <v>137</v>
      </c>
      <c r="B7" s="53" t="s">
        <v>27</v>
      </c>
      <c r="C7" s="54">
        <f>SUM(H7:K7)</f>
        <v>12</v>
      </c>
      <c r="D7" s="54" t="s">
        <v>16</v>
      </c>
      <c r="E7" s="55"/>
      <c r="F7" s="55"/>
      <c r="G7" s="55"/>
      <c r="H7" s="32"/>
      <c r="I7" s="32">
        <f>COUNTIF(I8:I19,"x")</f>
        <v>12</v>
      </c>
      <c r="J7" s="32"/>
      <c r="K7" s="56"/>
    </row>
    <row r="8" spans="1:11" s="7" customFormat="1" ht="27" customHeight="1">
      <c r="A8" s="20">
        <v>1</v>
      </c>
      <c r="B8" s="21" t="s">
        <v>26</v>
      </c>
      <c r="C8" s="22" t="s">
        <v>28</v>
      </c>
      <c r="D8" s="23" t="s">
        <v>19</v>
      </c>
      <c r="E8" s="24" t="s">
        <v>29</v>
      </c>
      <c r="F8" s="25" t="s">
        <v>30</v>
      </c>
      <c r="G8" s="25" t="s">
        <v>31</v>
      </c>
      <c r="H8" s="23"/>
      <c r="I8" s="23" t="s">
        <v>17</v>
      </c>
      <c r="J8" s="6"/>
      <c r="K8" s="6"/>
    </row>
    <row r="9" spans="1:11" s="7" customFormat="1" ht="28.5" customHeight="1">
      <c r="A9" s="20">
        <v>2</v>
      </c>
      <c r="B9" s="21" t="s">
        <v>32</v>
      </c>
      <c r="C9" s="22" t="s">
        <v>33</v>
      </c>
      <c r="D9" s="23" t="s">
        <v>19</v>
      </c>
      <c r="E9" s="24" t="s">
        <v>34</v>
      </c>
      <c r="F9" s="25" t="s">
        <v>35</v>
      </c>
      <c r="G9" s="25" t="s">
        <v>31</v>
      </c>
      <c r="H9" s="6"/>
      <c r="I9" s="23" t="s">
        <v>17</v>
      </c>
      <c r="J9" s="6"/>
      <c r="K9" s="6"/>
    </row>
    <row r="10" spans="1:11" ht="36.75" customHeight="1">
      <c r="A10" s="20">
        <v>3</v>
      </c>
      <c r="B10" s="26" t="s">
        <v>36</v>
      </c>
      <c r="C10" s="27" t="s">
        <v>37</v>
      </c>
      <c r="D10" s="23" t="s">
        <v>38</v>
      </c>
      <c r="E10" s="24" t="s">
        <v>39</v>
      </c>
      <c r="F10" s="25" t="s">
        <v>40</v>
      </c>
      <c r="G10" s="25" t="s">
        <v>41</v>
      </c>
      <c r="H10" s="23"/>
      <c r="I10" s="23" t="s">
        <v>17</v>
      </c>
      <c r="J10" s="23"/>
      <c r="K10" s="23"/>
    </row>
    <row r="11" spans="1:11" s="7" customFormat="1" ht="31.5" customHeight="1">
      <c r="A11" s="20">
        <v>4</v>
      </c>
      <c r="B11" s="26" t="s">
        <v>0</v>
      </c>
      <c r="C11" s="22" t="s">
        <v>42</v>
      </c>
      <c r="D11" s="23" t="s">
        <v>19</v>
      </c>
      <c r="E11" s="24" t="s">
        <v>43</v>
      </c>
      <c r="F11" s="25" t="s">
        <v>44</v>
      </c>
      <c r="G11" s="25" t="s">
        <v>41</v>
      </c>
      <c r="H11" s="23"/>
      <c r="I11" s="23" t="s">
        <v>17</v>
      </c>
      <c r="J11" s="6"/>
      <c r="K11" s="6"/>
    </row>
    <row r="12" spans="1:11" s="7" customFormat="1" ht="21" customHeight="1">
      <c r="A12" s="20">
        <v>5</v>
      </c>
      <c r="B12" s="26" t="s">
        <v>45</v>
      </c>
      <c r="C12" s="27" t="s">
        <v>46</v>
      </c>
      <c r="D12" s="23" t="s">
        <v>19</v>
      </c>
      <c r="E12" s="24" t="s">
        <v>47</v>
      </c>
      <c r="F12" s="25" t="s">
        <v>48</v>
      </c>
      <c r="G12" s="25" t="s">
        <v>49</v>
      </c>
      <c r="H12" s="6"/>
      <c r="I12" s="23" t="s">
        <v>17</v>
      </c>
      <c r="J12" s="6"/>
      <c r="K12" s="6"/>
    </row>
    <row r="13" spans="1:11" s="7" customFormat="1" ht="25.5" customHeight="1">
      <c r="A13" s="20">
        <v>6</v>
      </c>
      <c r="B13" s="21" t="s">
        <v>50</v>
      </c>
      <c r="C13" s="27" t="s">
        <v>51</v>
      </c>
      <c r="D13" s="28" t="s">
        <v>12</v>
      </c>
      <c r="E13" s="24" t="s">
        <v>52</v>
      </c>
      <c r="F13" s="25" t="s">
        <v>53</v>
      </c>
      <c r="G13" s="25" t="s">
        <v>49</v>
      </c>
      <c r="H13" s="23"/>
      <c r="I13" s="23" t="s">
        <v>17</v>
      </c>
      <c r="J13" s="6"/>
      <c r="K13" s="6"/>
    </row>
    <row r="14" spans="1:11" s="7" customFormat="1" ht="25.5" customHeight="1">
      <c r="A14" s="20">
        <v>7</v>
      </c>
      <c r="B14" s="26" t="s">
        <v>54</v>
      </c>
      <c r="C14" s="22" t="s">
        <v>55</v>
      </c>
      <c r="D14" s="28" t="s">
        <v>12</v>
      </c>
      <c r="E14" s="24" t="s">
        <v>20</v>
      </c>
      <c r="F14" s="25" t="s">
        <v>56</v>
      </c>
      <c r="G14" s="25" t="s">
        <v>57</v>
      </c>
      <c r="H14" s="23"/>
      <c r="I14" s="23" t="s">
        <v>17</v>
      </c>
      <c r="J14" s="6"/>
      <c r="K14" s="6"/>
    </row>
    <row r="15" spans="1:11" s="7" customFormat="1" ht="25.5" customHeight="1">
      <c r="A15" s="20">
        <v>8</v>
      </c>
      <c r="B15" s="26" t="s">
        <v>58</v>
      </c>
      <c r="C15" s="22" t="s">
        <v>59</v>
      </c>
      <c r="D15" s="28" t="s">
        <v>60</v>
      </c>
      <c r="E15" s="24" t="s">
        <v>61</v>
      </c>
      <c r="F15" s="25" t="s">
        <v>62</v>
      </c>
      <c r="G15" s="25" t="s">
        <v>63</v>
      </c>
      <c r="H15" s="23"/>
      <c r="I15" s="23" t="s">
        <v>17</v>
      </c>
      <c r="J15" s="6"/>
      <c r="K15" s="6"/>
    </row>
    <row r="16" spans="1:11" s="7" customFormat="1" ht="25.5" customHeight="1">
      <c r="A16" s="20">
        <v>9</v>
      </c>
      <c r="B16" s="26" t="s">
        <v>64</v>
      </c>
      <c r="C16" s="22" t="s">
        <v>65</v>
      </c>
      <c r="D16" s="28" t="s">
        <v>12</v>
      </c>
      <c r="E16" s="24" t="s">
        <v>66</v>
      </c>
      <c r="F16" s="25" t="s">
        <v>67</v>
      </c>
      <c r="G16" s="25" t="s">
        <v>68</v>
      </c>
      <c r="H16" s="23"/>
      <c r="I16" s="23" t="s">
        <v>17</v>
      </c>
      <c r="J16" s="6"/>
      <c r="K16" s="6"/>
    </row>
    <row r="17" spans="1:11" s="7" customFormat="1" ht="25.5" customHeight="1">
      <c r="A17" s="20">
        <v>10</v>
      </c>
      <c r="B17" s="26" t="s">
        <v>21</v>
      </c>
      <c r="C17" s="22" t="s">
        <v>69</v>
      </c>
      <c r="D17" s="28" t="s">
        <v>70</v>
      </c>
      <c r="E17" s="24" t="s">
        <v>22</v>
      </c>
      <c r="F17" s="25" t="s">
        <v>71</v>
      </c>
      <c r="G17" s="25" t="s">
        <v>72</v>
      </c>
      <c r="H17" s="23"/>
      <c r="I17" s="23" t="s">
        <v>17</v>
      </c>
      <c r="J17" s="6"/>
      <c r="K17" s="6"/>
    </row>
    <row r="18" spans="1:11" s="7" customFormat="1" ht="25.5" customHeight="1">
      <c r="A18" s="20">
        <v>11</v>
      </c>
      <c r="B18" s="26" t="s">
        <v>73</v>
      </c>
      <c r="C18" s="22" t="s">
        <v>74</v>
      </c>
      <c r="D18" s="28" t="s">
        <v>12</v>
      </c>
      <c r="E18" s="24" t="s">
        <v>79</v>
      </c>
      <c r="F18" s="25"/>
      <c r="G18" s="25" t="s">
        <v>72</v>
      </c>
      <c r="H18" s="23"/>
      <c r="I18" s="23" t="s">
        <v>17</v>
      </c>
      <c r="J18" s="6"/>
      <c r="K18" s="6"/>
    </row>
    <row r="19" spans="1:11" s="7" customFormat="1" ht="25.5" customHeight="1">
      <c r="A19" s="20">
        <v>12</v>
      </c>
      <c r="B19" s="26" t="s">
        <v>77</v>
      </c>
      <c r="C19" s="22" t="s">
        <v>78</v>
      </c>
      <c r="D19" s="28" t="s">
        <v>12</v>
      </c>
      <c r="E19" s="24" t="s">
        <v>75</v>
      </c>
      <c r="F19" s="25" t="s">
        <v>76</v>
      </c>
      <c r="G19" s="25" t="s">
        <v>80</v>
      </c>
      <c r="H19" s="23"/>
      <c r="I19" s="23" t="s">
        <v>17</v>
      </c>
      <c r="J19" s="6"/>
      <c r="K19" s="6"/>
    </row>
    <row r="20" spans="1:11" s="7" customFormat="1" ht="20.25" customHeight="1">
      <c r="A20" s="56" t="s">
        <v>138</v>
      </c>
      <c r="B20" s="66" t="s">
        <v>81</v>
      </c>
      <c r="C20" s="71">
        <f>I20</f>
        <v>9</v>
      </c>
      <c r="D20" s="71" t="s">
        <v>16</v>
      </c>
      <c r="E20" s="72"/>
      <c r="F20" s="73"/>
      <c r="G20" s="73"/>
      <c r="H20" s="74"/>
      <c r="I20" s="75">
        <f>COUNTIF(I21:I29,"x")</f>
        <v>9</v>
      </c>
      <c r="J20" s="76"/>
      <c r="K20" s="76"/>
    </row>
    <row r="21" spans="1:11" s="7" customFormat="1" ht="29.25" customHeight="1">
      <c r="A21" s="20">
        <v>13</v>
      </c>
      <c r="B21" s="26" t="s">
        <v>82</v>
      </c>
      <c r="C21" s="29" t="s">
        <v>83</v>
      </c>
      <c r="D21" s="28" t="s">
        <v>12</v>
      </c>
      <c r="E21" s="24" t="s">
        <v>84</v>
      </c>
      <c r="F21" s="25" t="s">
        <v>85</v>
      </c>
      <c r="G21" s="25" t="s">
        <v>86</v>
      </c>
      <c r="H21" s="23"/>
      <c r="I21" s="23" t="s">
        <v>17</v>
      </c>
      <c r="J21" s="6"/>
      <c r="K21" s="6"/>
    </row>
    <row r="22" spans="1:11" s="7" customFormat="1" ht="25.5" customHeight="1">
      <c r="A22" s="20">
        <v>14</v>
      </c>
      <c r="B22" s="26" t="s">
        <v>87</v>
      </c>
      <c r="C22" s="29" t="s">
        <v>88</v>
      </c>
      <c r="D22" s="28" t="s">
        <v>12</v>
      </c>
      <c r="E22" s="24" t="s">
        <v>89</v>
      </c>
      <c r="F22" s="25" t="s">
        <v>90</v>
      </c>
      <c r="G22" s="25" t="s">
        <v>86</v>
      </c>
      <c r="H22" s="23"/>
      <c r="I22" s="23" t="s">
        <v>17</v>
      </c>
      <c r="J22" s="6"/>
      <c r="K22" s="6"/>
    </row>
    <row r="23" spans="1:11" s="7" customFormat="1" ht="25.5" customHeight="1">
      <c r="A23" s="20">
        <v>15</v>
      </c>
      <c r="B23" s="26" t="s">
        <v>91</v>
      </c>
      <c r="C23" s="29" t="s">
        <v>92</v>
      </c>
      <c r="D23" s="28" t="s">
        <v>12</v>
      </c>
      <c r="E23" s="24" t="s">
        <v>93</v>
      </c>
      <c r="F23" s="25" t="s">
        <v>94</v>
      </c>
      <c r="G23" s="25" t="s">
        <v>95</v>
      </c>
      <c r="H23" s="23"/>
      <c r="I23" s="23" t="s">
        <v>17</v>
      </c>
      <c r="J23" s="6"/>
      <c r="K23" s="6"/>
    </row>
    <row r="24" spans="1:11" s="7" customFormat="1" ht="25.5" customHeight="1">
      <c r="A24" s="20">
        <v>16</v>
      </c>
      <c r="B24" s="26" t="s">
        <v>96</v>
      </c>
      <c r="C24" s="29" t="s">
        <v>92</v>
      </c>
      <c r="D24" s="28" t="s">
        <v>12</v>
      </c>
      <c r="E24" s="24" t="s">
        <v>97</v>
      </c>
      <c r="F24" s="25" t="s">
        <v>98</v>
      </c>
      <c r="G24" s="25" t="s">
        <v>95</v>
      </c>
      <c r="H24" s="23"/>
      <c r="I24" s="23" t="s">
        <v>17</v>
      </c>
      <c r="J24" s="6"/>
      <c r="K24" s="6"/>
    </row>
    <row r="25" spans="1:11" s="7" customFormat="1" ht="25.5" customHeight="1">
      <c r="A25" s="20">
        <v>17</v>
      </c>
      <c r="B25" s="26" t="s">
        <v>99</v>
      </c>
      <c r="C25" s="29" t="s">
        <v>92</v>
      </c>
      <c r="D25" s="28" t="s">
        <v>38</v>
      </c>
      <c r="E25" s="24" t="s">
        <v>100</v>
      </c>
      <c r="F25" s="25" t="s">
        <v>101</v>
      </c>
      <c r="G25" s="25" t="s">
        <v>102</v>
      </c>
      <c r="H25" s="23"/>
      <c r="I25" s="23" t="s">
        <v>17</v>
      </c>
      <c r="J25" s="6"/>
      <c r="K25" s="6"/>
    </row>
    <row r="26" spans="1:11" s="7" customFormat="1" ht="24" customHeight="1">
      <c r="A26" s="20">
        <v>18</v>
      </c>
      <c r="B26" s="26" t="s">
        <v>103</v>
      </c>
      <c r="C26" s="29" t="s">
        <v>107</v>
      </c>
      <c r="D26" s="28" t="s">
        <v>38</v>
      </c>
      <c r="E26" s="24" t="s">
        <v>104</v>
      </c>
      <c r="F26" s="25" t="s">
        <v>105</v>
      </c>
      <c r="G26" s="25" t="s">
        <v>102</v>
      </c>
      <c r="H26" s="23"/>
      <c r="I26" s="23" t="s">
        <v>17</v>
      </c>
      <c r="J26" s="6"/>
      <c r="K26" s="6"/>
    </row>
    <row r="27" spans="1:11" s="7" customFormat="1" ht="25.5" customHeight="1">
      <c r="A27" s="20">
        <v>19</v>
      </c>
      <c r="B27" s="26" t="s">
        <v>106</v>
      </c>
      <c r="C27" s="29" t="s">
        <v>108</v>
      </c>
      <c r="D27" s="28" t="s">
        <v>12</v>
      </c>
      <c r="E27" s="24" t="s">
        <v>109</v>
      </c>
      <c r="F27" s="25" t="s">
        <v>110</v>
      </c>
      <c r="G27" s="25" t="s">
        <v>111</v>
      </c>
      <c r="H27" s="23"/>
      <c r="I27" s="23" t="s">
        <v>17</v>
      </c>
      <c r="J27" s="6"/>
      <c r="K27" s="6"/>
    </row>
    <row r="28" spans="1:11" s="7" customFormat="1" ht="25.5" customHeight="1">
      <c r="A28" s="20">
        <v>20</v>
      </c>
      <c r="B28" s="26" t="s">
        <v>112</v>
      </c>
      <c r="C28" s="29" t="s">
        <v>113</v>
      </c>
      <c r="D28" s="28" t="s">
        <v>12</v>
      </c>
      <c r="E28" s="24" t="s">
        <v>114</v>
      </c>
      <c r="F28" s="25" t="s">
        <v>115</v>
      </c>
      <c r="G28" s="25" t="s">
        <v>111</v>
      </c>
      <c r="H28" s="23"/>
      <c r="I28" s="23" t="s">
        <v>17</v>
      </c>
      <c r="J28" s="6"/>
      <c r="K28" s="6"/>
    </row>
    <row r="29" spans="1:11" s="7" customFormat="1" ht="25.5" customHeight="1">
      <c r="A29" s="20">
        <v>21</v>
      </c>
      <c r="B29" s="26" t="s">
        <v>116</v>
      </c>
      <c r="C29" s="29" t="s">
        <v>117</v>
      </c>
      <c r="D29" s="28" t="s">
        <v>38</v>
      </c>
      <c r="E29" s="24" t="s">
        <v>118</v>
      </c>
      <c r="F29" s="25" t="s">
        <v>119</v>
      </c>
      <c r="G29" s="25" t="s">
        <v>120</v>
      </c>
      <c r="H29" s="23"/>
      <c r="I29" s="23" t="s">
        <v>17</v>
      </c>
      <c r="J29" s="6"/>
      <c r="K29" s="6"/>
    </row>
    <row r="30" spans="1:11" s="7" customFormat="1" ht="25.5" customHeight="1">
      <c r="A30" s="61" t="s">
        <v>10</v>
      </c>
      <c r="B30" s="70" t="s">
        <v>139</v>
      </c>
      <c r="C30" s="83">
        <f>SUM(H30:J30)</f>
        <v>9</v>
      </c>
      <c r="D30" s="67" t="s">
        <v>16</v>
      </c>
      <c r="E30" s="68"/>
      <c r="F30" s="69"/>
      <c r="G30" s="69"/>
      <c r="H30" s="61"/>
      <c r="I30" s="82">
        <f>COUNTIF(I31:I39,"x")</f>
        <v>8</v>
      </c>
      <c r="J30" s="82">
        <f>COUNTIF(J31:J39,"x")</f>
        <v>1</v>
      </c>
      <c r="K30" s="61"/>
    </row>
    <row r="31" spans="1:11" s="7" customFormat="1" ht="30" customHeight="1">
      <c r="A31" s="20">
        <v>22</v>
      </c>
      <c r="B31" s="26" t="s">
        <v>141</v>
      </c>
      <c r="C31" s="29" t="s">
        <v>142</v>
      </c>
      <c r="D31" s="28" t="s">
        <v>12</v>
      </c>
      <c r="E31" s="24"/>
      <c r="F31" s="25"/>
      <c r="G31" s="25" t="s">
        <v>41</v>
      </c>
      <c r="H31" s="23"/>
      <c r="I31" s="23" t="s">
        <v>17</v>
      </c>
      <c r="J31" s="6"/>
      <c r="K31" s="6"/>
    </row>
    <row r="32" spans="1:11" s="7" customFormat="1" ht="27.75" customHeight="1">
      <c r="A32" s="20">
        <v>23</v>
      </c>
      <c r="B32" s="26" t="s">
        <v>143</v>
      </c>
      <c r="C32" s="29" t="s">
        <v>144</v>
      </c>
      <c r="D32" s="28" t="s">
        <v>145</v>
      </c>
      <c r="E32" s="24"/>
      <c r="F32" s="25"/>
      <c r="G32" s="25" t="s">
        <v>49</v>
      </c>
      <c r="H32" s="23"/>
      <c r="I32" s="23" t="s">
        <v>17</v>
      </c>
      <c r="J32" s="6"/>
      <c r="K32" s="6"/>
    </row>
    <row r="33" spans="1:11" s="7" customFormat="1" ht="28.5" customHeight="1">
      <c r="A33" s="20">
        <v>24</v>
      </c>
      <c r="B33" s="26" t="s">
        <v>146</v>
      </c>
      <c r="C33" s="29" t="s">
        <v>147</v>
      </c>
      <c r="D33" s="28" t="s">
        <v>148</v>
      </c>
      <c r="E33" s="24"/>
      <c r="F33" s="25"/>
      <c r="G33" s="25" t="s">
        <v>57</v>
      </c>
      <c r="H33" s="23"/>
      <c r="I33" s="23"/>
      <c r="J33" s="23" t="s">
        <v>17</v>
      </c>
      <c r="K33" s="6"/>
    </row>
    <row r="34" spans="1:11" s="7" customFormat="1" ht="25.5" customHeight="1">
      <c r="A34" s="20">
        <v>25</v>
      </c>
      <c r="B34" s="26" t="s">
        <v>149</v>
      </c>
      <c r="C34" s="29" t="s">
        <v>150</v>
      </c>
      <c r="D34" s="30" t="s">
        <v>151</v>
      </c>
      <c r="E34" s="50"/>
      <c r="F34" s="51"/>
      <c r="G34" s="77" t="s">
        <v>152</v>
      </c>
      <c r="H34" s="23"/>
      <c r="I34" s="23" t="s">
        <v>17</v>
      </c>
      <c r="J34" s="6"/>
      <c r="K34" s="6"/>
    </row>
    <row r="35" spans="1:11" s="7" customFormat="1" ht="25.5" customHeight="1">
      <c r="A35" s="49">
        <v>26</v>
      </c>
      <c r="B35" s="78" t="s">
        <v>153</v>
      </c>
      <c r="C35" s="91" t="s">
        <v>158</v>
      </c>
      <c r="D35" s="28" t="s">
        <v>12</v>
      </c>
      <c r="E35" s="79"/>
      <c r="F35" s="80"/>
      <c r="G35" s="81">
        <v>44221</v>
      </c>
      <c r="H35" s="12"/>
      <c r="I35" s="12" t="s">
        <v>17</v>
      </c>
      <c r="J35" s="6"/>
      <c r="K35" s="6"/>
    </row>
    <row r="36" spans="1:11" s="7" customFormat="1" ht="25.5" customHeight="1">
      <c r="A36" s="49">
        <v>27</v>
      </c>
      <c r="B36" s="78" t="s">
        <v>154</v>
      </c>
      <c r="C36" s="91" t="s">
        <v>159</v>
      </c>
      <c r="D36" s="28" t="s">
        <v>12</v>
      </c>
      <c r="E36" s="79"/>
      <c r="F36" s="80"/>
      <c r="G36" s="81">
        <v>44222</v>
      </c>
      <c r="H36" s="12"/>
      <c r="I36" s="12" t="s">
        <v>17</v>
      </c>
      <c r="J36" s="6"/>
      <c r="K36" s="6"/>
    </row>
    <row r="37" spans="1:11" s="7" customFormat="1" ht="25.5" customHeight="1">
      <c r="A37" s="49">
        <v>28</v>
      </c>
      <c r="B37" s="78" t="s">
        <v>155</v>
      </c>
      <c r="C37" s="91" t="s">
        <v>160</v>
      </c>
      <c r="D37" s="28" t="s">
        <v>163</v>
      </c>
      <c r="E37" s="79"/>
      <c r="F37" s="80"/>
      <c r="G37" s="81">
        <v>44223</v>
      </c>
      <c r="H37" s="12"/>
      <c r="I37" s="12" t="s">
        <v>17</v>
      </c>
      <c r="J37" s="6"/>
      <c r="K37" s="6"/>
    </row>
    <row r="38" spans="1:11" s="7" customFormat="1" ht="25.5" customHeight="1">
      <c r="A38" s="49">
        <v>29</v>
      </c>
      <c r="B38" s="78" t="s">
        <v>156</v>
      </c>
      <c r="C38" s="91" t="s">
        <v>161</v>
      </c>
      <c r="D38" s="28" t="s">
        <v>12</v>
      </c>
      <c r="E38" s="79"/>
      <c r="F38" s="80"/>
      <c r="G38" s="81">
        <v>44224</v>
      </c>
      <c r="H38" s="12"/>
      <c r="I38" s="12" t="s">
        <v>17</v>
      </c>
      <c r="J38" s="6"/>
      <c r="K38" s="6"/>
    </row>
    <row r="39" spans="1:11" s="7" customFormat="1" ht="25.5" customHeight="1">
      <c r="A39" s="49">
        <v>30</v>
      </c>
      <c r="B39" s="78" t="s">
        <v>157</v>
      </c>
      <c r="C39" s="91" t="s">
        <v>162</v>
      </c>
      <c r="D39" s="30" t="s">
        <v>151</v>
      </c>
      <c r="E39" s="79"/>
      <c r="F39" s="80"/>
      <c r="G39" s="81">
        <v>44225</v>
      </c>
      <c r="H39" s="12"/>
      <c r="I39" s="12" t="s">
        <v>17</v>
      </c>
      <c r="J39" s="6"/>
      <c r="K39" s="6"/>
    </row>
    <row r="40" spans="1:11" ht="30.75" customHeight="1">
      <c r="A40" s="13" t="s">
        <v>15</v>
      </c>
      <c r="B40" s="31" t="s">
        <v>121</v>
      </c>
      <c r="C40" s="14">
        <f>C41+C48</f>
        <v>6</v>
      </c>
      <c r="D40" s="14" t="s">
        <v>16</v>
      </c>
      <c r="E40" s="15"/>
      <c r="F40" s="15"/>
      <c r="G40" s="15"/>
      <c r="H40" s="16"/>
      <c r="I40" s="16"/>
      <c r="J40" s="16"/>
      <c r="K40" s="16">
        <f>K41+K48</f>
        <v>6</v>
      </c>
    </row>
    <row r="41" spans="1:11" ht="26.25" customHeight="1">
      <c r="A41" s="62" t="s">
        <v>10</v>
      </c>
      <c r="B41" s="87" t="s">
        <v>164</v>
      </c>
      <c r="C41" s="63">
        <f>C42+C46</f>
        <v>4</v>
      </c>
      <c r="D41" s="63"/>
      <c r="E41" s="64"/>
      <c r="F41" s="64"/>
      <c r="G41" s="64"/>
      <c r="H41" s="65"/>
      <c r="I41" s="65"/>
      <c r="J41" s="65"/>
      <c r="K41" s="65">
        <f>K42+K46</f>
        <v>4</v>
      </c>
    </row>
    <row r="42" spans="1:11" s="5" customFormat="1" ht="24.75" customHeight="1">
      <c r="A42" s="52" t="s">
        <v>137</v>
      </c>
      <c r="B42" s="53" t="s">
        <v>27</v>
      </c>
      <c r="C42" s="54">
        <f>SUM(H42:K42)</f>
        <v>3</v>
      </c>
      <c r="D42" s="54" t="s">
        <v>16</v>
      </c>
      <c r="E42" s="55"/>
      <c r="F42" s="55"/>
      <c r="G42" s="55"/>
      <c r="H42" s="32"/>
      <c r="I42" s="32"/>
      <c r="J42" s="32"/>
      <c r="K42" s="32">
        <f>COUNTIF(K43:K45,"x")</f>
        <v>3</v>
      </c>
    </row>
    <row r="43" spans="1:11" s="9" customFormat="1" ht="23.25" customHeight="1">
      <c r="A43" s="33">
        <v>31</v>
      </c>
      <c r="B43" s="34" t="s">
        <v>0</v>
      </c>
      <c r="C43" s="35" t="s">
        <v>122</v>
      </c>
      <c r="D43" s="36" t="s">
        <v>123</v>
      </c>
      <c r="E43" s="39" t="s">
        <v>127</v>
      </c>
      <c r="F43" s="40" t="s">
        <v>128</v>
      </c>
      <c r="G43" s="38" t="s">
        <v>57</v>
      </c>
      <c r="H43" s="36"/>
      <c r="I43" s="36"/>
      <c r="J43" s="36"/>
      <c r="K43" s="36" t="s">
        <v>17</v>
      </c>
    </row>
    <row r="44" spans="1:11" s="9" customFormat="1" ht="23.25" customHeight="1">
      <c r="A44" s="36">
        <v>32</v>
      </c>
      <c r="B44" s="34" t="s">
        <v>124</v>
      </c>
      <c r="C44" s="22" t="s">
        <v>74</v>
      </c>
      <c r="D44" s="36" t="s">
        <v>126</v>
      </c>
      <c r="E44" s="41" t="s">
        <v>129</v>
      </c>
      <c r="F44" s="42">
        <v>42915</v>
      </c>
      <c r="G44" s="38" t="s">
        <v>68</v>
      </c>
      <c r="H44" s="36"/>
      <c r="I44" s="36"/>
      <c r="J44" s="36"/>
      <c r="K44" s="36" t="s">
        <v>17</v>
      </c>
    </row>
    <row r="45" spans="1:11" s="9" customFormat="1" ht="23.25" customHeight="1">
      <c r="A45" s="33">
        <v>33</v>
      </c>
      <c r="B45" s="34" t="s">
        <v>6</v>
      </c>
      <c r="C45" s="35" t="s">
        <v>125</v>
      </c>
      <c r="D45" s="36" t="s">
        <v>123</v>
      </c>
      <c r="E45" s="43" t="s">
        <v>130</v>
      </c>
      <c r="F45" s="44">
        <v>40018</v>
      </c>
      <c r="G45" s="38" t="s">
        <v>80</v>
      </c>
      <c r="H45" s="36"/>
      <c r="I45" s="36"/>
      <c r="J45" s="36"/>
      <c r="K45" s="36" t="s">
        <v>17</v>
      </c>
    </row>
    <row r="46" spans="1:11" s="5" customFormat="1" ht="17.25" customHeight="1">
      <c r="A46" s="52" t="s">
        <v>137</v>
      </c>
      <c r="B46" s="85" t="s">
        <v>81</v>
      </c>
      <c r="C46" s="54">
        <f>K46</f>
        <v>1</v>
      </c>
      <c r="D46" s="54" t="s">
        <v>16</v>
      </c>
      <c r="E46" s="86"/>
      <c r="F46" s="86"/>
      <c r="G46" s="86"/>
      <c r="H46" s="86"/>
      <c r="I46" s="86"/>
      <c r="J46" s="86"/>
      <c r="K46" s="32">
        <f>COUNTIF(K47:K47,"x")</f>
        <v>1</v>
      </c>
    </row>
    <row r="47" spans="1:11" s="5" customFormat="1" ht="23.25" customHeight="1">
      <c r="A47" s="33">
        <v>34</v>
      </c>
      <c r="B47" s="45" t="s">
        <v>131</v>
      </c>
      <c r="C47" s="46" t="s">
        <v>132</v>
      </c>
      <c r="D47" s="33" t="s">
        <v>126</v>
      </c>
      <c r="E47" s="43" t="s">
        <v>133</v>
      </c>
      <c r="F47" s="47" t="s">
        <v>134</v>
      </c>
      <c r="G47" s="89" t="s">
        <v>120</v>
      </c>
      <c r="H47" s="33"/>
      <c r="I47" s="33"/>
      <c r="J47" s="33"/>
      <c r="K47" s="33" t="s">
        <v>17</v>
      </c>
    </row>
    <row r="48" spans="1:11" ht="15.75">
      <c r="A48" s="62" t="s">
        <v>10</v>
      </c>
      <c r="B48" s="87" t="s">
        <v>165</v>
      </c>
      <c r="C48" s="63">
        <f>K48</f>
        <v>2</v>
      </c>
      <c r="D48" s="63"/>
      <c r="E48" s="64"/>
      <c r="F48" s="64"/>
      <c r="G48" s="64"/>
      <c r="H48" s="65"/>
      <c r="I48" s="65"/>
      <c r="J48" s="65"/>
      <c r="K48" s="88">
        <f>COUNTIF(K49:K50,"x")</f>
        <v>2</v>
      </c>
    </row>
    <row r="49" spans="1:11" ht="18.75" customHeight="1">
      <c r="A49" s="23">
        <v>35</v>
      </c>
      <c r="B49" s="27" t="s">
        <v>169</v>
      </c>
      <c r="C49" s="46" t="s">
        <v>170</v>
      </c>
      <c r="D49" s="33" t="s">
        <v>171</v>
      </c>
      <c r="E49" s="43"/>
      <c r="F49" s="47"/>
      <c r="G49" s="89" t="s">
        <v>68</v>
      </c>
      <c r="H49" s="27"/>
      <c r="I49" s="27"/>
      <c r="J49" s="27"/>
      <c r="K49" s="23" t="s">
        <v>17</v>
      </c>
    </row>
    <row r="50" spans="1:11" ht="18.75" customHeight="1">
      <c r="A50" s="23">
        <v>36</v>
      </c>
      <c r="B50" s="90" t="s">
        <v>166</v>
      </c>
      <c r="C50" s="46" t="s">
        <v>167</v>
      </c>
      <c r="D50" s="33" t="s">
        <v>168</v>
      </c>
      <c r="E50" s="43"/>
      <c r="F50" s="47"/>
      <c r="G50" s="89" t="s">
        <v>72</v>
      </c>
      <c r="H50" s="27"/>
      <c r="I50" s="27"/>
      <c r="J50" s="27"/>
      <c r="K50" s="23" t="s">
        <v>17</v>
      </c>
    </row>
    <row r="51" ht="18.75" customHeight="1"/>
  </sheetData>
  <sheetProtection/>
  <mergeCells count="10"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J2"/>
  </mergeCells>
  <printOptions/>
  <pageMargins left="0.26" right="0.19" top="0.2" bottom="0.2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5.57421875" style="0" customWidth="1"/>
    <col min="2" max="2" width="27.00390625" style="0" customWidth="1"/>
    <col min="3" max="3" width="28.140625" style="0" customWidth="1"/>
    <col min="4" max="4" width="13.00390625" style="0" customWidth="1"/>
    <col min="5" max="5" width="11.8515625" style="0" customWidth="1"/>
    <col min="6" max="6" width="9.28125" style="0" customWidth="1"/>
    <col min="7" max="7" width="9.8515625" style="0" customWidth="1"/>
    <col min="8" max="10" width="4.57421875" style="0" customWidth="1"/>
    <col min="11" max="11" width="5.57421875" style="0" customWidth="1"/>
    <col min="12" max="12" width="7.57421875" style="0" customWidth="1"/>
    <col min="13" max="13" width="13.140625" style="0" customWidth="1"/>
  </cols>
  <sheetData>
    <row r="1" spans="1:13" ht="57" customHeight="1">
      <c r="A1" s="188" t="s">
        <v>478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45" customHeight="1">
      <c r="A2" s="183" t="s">
        <v>5</v>
      </c>
      <c r="B2" s="183" t="s">
        <v>9</v>
      </c>
      <c r="C2" s="183" t="s">
        <v>7</v>
      </c>
      <c r="D2" s="183" t="s">
        <v>8</v>
      </c>
      <c r="E2" s="183" t="s">
        <v>11</v>
      </c>
      <c r="F2" s="183" t="s">
        <v>13</v>
      </c>
      <c r="G2" s="192" t="s">
        <v>25</v>
      </c>
      <c r="H2" s="177" t="s">
        <v>174</v>
      </c>
      <c r="I2" s="178"/>
      <c r="J2" s="179"/>
      <c r="K2" s="195" t="s">
        <v>175</v>
      </c>
      <c r="L2" s="195"/>
      <c r="M2" s="189" t="s">
        <v>347</v>
      </c>
    </row>
    <row r="3" spans="1:13" ht="0.75" customHeight="1" hidden="1">
      <c r="A3" s="184"/>
      <c r="B3" s="184"/>
      <c r="C3" s="184"/>
      <c r="D3" s="184"/>
      <c r="E3" s="184"/>
      <c r="F3" s="184"/>
      <c r="G3" s="193"/>
      <c r="H3" s="180"/>
      <c r="I3" s="181"/>
      <c r="J3" s="182"/>
      <c r="K3" s="196" t="s">
        <v>255</v>
      </c>
      <c r="L3" s="197" t="s">
        <v>348</v>
      </c>
      <c r="M3" s="190"/>
    </row>
    <row r="4" spans="1:13" ht="41.25" customHeight="1">
      <c r="A4" s="185"/>
      <c r="B4" s="185"/>
      <c r="C4" s="185"/>
      <c r="D4" s="185"/>
      <c r="E4" s="185"/>
      <c r="F4" s="185"/>
      <c r="G4" s="194"/>
      <c r="H4" s="74" t="s">
        <v>1</v>
      </c>
      <c r="I4" s="74" t="s">
        <v>2</v>
      </c>
      <c r="J4" s="74" t="s">
        <v>3</v>
      </c>
      <c r="K4" s="196"/>
      <c r="L4" s="197"/>
      <c r="M4" s="191"/>
    </row>
    <row r="5" spans="1:13" ht="18" customHeight="1">
      <c r="A5" s="1"/>
      <c r="B5" s="2" t="s">
        <v>4</v>
      </c>
      <c r="C5" s="1">
        <f>SUM(H5:L5)</f>
        <v>72</v>
      </c>
      <c r="D5" s="1" t="s">
        <v>16</v>
      </c>
      <c r="E5" s="97"/>
      <c r="F5" s="97"/>
      <c r="G5" s="97"/>
      <c r="H5" s="1">
        <f>H6+H58</f>
        <v>2</v>
      </c>
      <c r="I5" s="1">
        <f>I6+I58</f>
        <v>24</v>
      </c>
      <c r="J5" s="1">
        <f>J6+J58</f>
        <v>5</v>
      </c>
      <c r="K5" s="1">
        <f>K6+K58</f>
        <v>37</v>
      </c>
      <c r="L5" s="1">
        <f>L6+L58</f>
        <v>4</v>
      </c>
      <c r="M5" s="128"/>
    </row>
    <row r="6" spans="1:13" ht="24.75" customHeight="1">
      <c r="A6" s="13" t="s">
        <v>1</v>
      </c>
      <c r="B6" s="103" t="s">
        <v>172</v>
      </c>
      <c r="C6" s="13">
        <f>SUM(H6:L6)</f>
        <v>45</v>
      </c>
      <c r="D6" s="134" t="s">
        <v>16</v>
      </c>
      <c r="E6" s="104"/>
      <c r="F6" s="105"/>
      <c r="G6" s="105"/>
      <c r="H6" s="16"/>
      <c r="I6" s="16">
        <f>I7</f>
        <v>11</v>
      </c>
      <c r="J6" s="16">
        <f>J7</f>
        <v>3</v>
      </c>
      <c r="K6" s="16">
        <f>K24</f>
        <v>30</v>
      </c>
      <c r="L6" s="16">
        <f>L24</f>
        <v>1</v>
      </c>
      <c r="M6" s="16"/>
    </row>
    <row r="7" spans="1:13" ht="18" customHeight="1">
      <c r="A7" s="99" t="s">
        <v>14</v>
      </c>
      <c r="B7" s="100" t="s">
        <v>140</v>
      </c>
      <c r="C7" s="106">
        <f>SUM(H7:L7)</f>
        <v>14</v>
      </c>
      <c r="D7" s="106"/>
      <c r="E7" s="107"/>
      <c r="F7" s="108"/>
      <c r="G7" s="108"/>
      <c r="H7" s="109"/>
      <c r="I7" s="109">
        <f>I8+I19</f>
        <v>11</v>
      </c>
      <c r="J7" s="109">
        <f>J8+J19</f>
        <v>3</v>
      </c>
      <c r="K7" s="109"/>
      <c r="L7" s="109"/>
      <c r="M7" s="109"/>
    </row>
    <row r="8" spans="1:13" ht="18" customHeight="1">
      <c r="A8" s="118" t="s">
        <v>137</v>
      </c>
      <c r="B8" s="117" t="s">
        <v>227</v>
      </c>
      <c r="C8" s="52">
        <f>SUM(H8:J8)</f>
        <v>10</v>
      </c>
      <c r="D8" s="110"/>
      <c r="E8" s="33"/>
      <c r="F8" s="89"/>
      <c r="G8" s="89"/>
      <c r="H8" s="56"/>
      <c r="I8" s="56">
        <f>COUNTIF(I9:I18,"x")</f>
        <v>8</v>
      </c>
      <c r="J8" s="56">
        <f>COUNTIF(J9:J18,"x")</f>
        <v>2</v>
      </c>
      <c r="K8" s="56"/>
      <c r="L8" s="56"/>
      <c r="M8" s="128"/>
    </row>
    <row r="9" spans="1:13" s="7" customFormat="1" ht="25.5" customHeight="1">
      <c r="A9" s="20">
        <v>1</v>
      </c>
      <c r="B9" s="102" t="s">
        <v>238</v>
      </c>
      <c r="C9" s="22" t="s">
        <v>475</v>
      </c>
      <c r="D9" s="28" t="s">
        <v>182</v>
      </c>
      <c r="E9" s="198" t="s">
        <v>349</v>
      </c>
      <c r="F9" s="199"/>
      <c r="G9" s="25" t="s">
        <v>237</v>
      </c>
      <c r="H9" s="23"/>
      <c r="I9" s="23"/>
      <c r="J9" s="23" t="s">
        <v>17</v>
      </c>
      <c r="K9" s="133"/>
      <c r="L9" s="133"/>
      <c r="M9" s="23" t="s">
        <v>418</v>
      </c>
    </row>
    <row r="10" spans="1:13" s="7" customFormat="1" ht="30" customHeight="1">
      <c r="A10" s="20">
        <v>2</v>
      </c>
      <c r="B10" s="102" t="s">
        <v>233</v>
      </c>
      <c r="C10" s="27" t="s">
        <v>234</v>
      </c>
      <c r="D10" s="28" t="s">
        <v>182</v>
      </c>
      <c r="E10" s="101" t="s">
        <v>235</v>
      </c>
      <c r="F10" s="25" t="s">
        <v>236</v>
      </c>
      <c r="G10" s="25" t="s">
        <v>237</v>
      </c>
      <c r="H10" s="23"/>
      <c r="I10" s="23"/>
      <c r="J10" s="23" t="s">
        <v>17</v>
      </c>
      <c r="K10" s="133"/>
      <c r="L10" s="133"/>
      <c r="M10" s="28" t="s">
        <v>419</v>
      </c>
    </row>
    <row r="11" spans="1:13" s="7" customFormat="1" ht="21.75" customHeight="1">
      <c r="A11" s="20">
        <v>3</v>
      </c>
      <c r="B11" s="27" t="s">
        <v>228</v>
      </c>
      <c r="C11" s="27" t="s">
        <v>365</v>
      </c>
      <c r="D11" s="23" t="s">
        <v>229</v>
      </c>
      <c r="E11" s="101" t="s">
        <v>230</v>
      </c>
      <c r="F11" s="25" t="s">
        <v>232</v>
      </c>
      <c r="G11" s="25" t="s">
        <v>231</v>
      </c>
      <c r="H11" s="23"/>
      <c r="I11" s="23" t="s">
        <v>17</v>
      </c>
      <c r="J11" s="6"/>
      <c r="K11" s="6"/>
      <c r="L11" s="6"/>
      <c r="M11" s="126"/>
    </row>
    <row r="12" spans="1:13" s="7" customFormat="1" ht="27.75" customHeight="1">
      <c r="A12" s="20">
        <v>4</v>
      </c>
      <c r="B12" s="27" t="s">
        <v>274</v>
      </c>
      <c r="C12" s="22" t="s">
        <v>366</v>
      </c>
      <c r="D12" s="23" t="s">
        <v>229</v>
      </c>
      <c r="E12" s="101" t="s">
        <v>275</v>
      </c>
      <c r="F12" s="25" t="s">
        <v>276</v>
      </c>
      <c r="G12" s="25" t="s">
        <v>277</v>
      </c>
      <c r="H12" s="23"/>
      <c r="I12" s="23" t="s">
        <v>17</v>
      </c>
      <c r="J12" s="6"/>
      <c r="K12" s="6"/>
      <c r="L12" s="6"/>
      <c r="M12" s="126"/>
    </row>
    <row r="13" spans="1:13" s="7" customFormat="1" ht="30" customHeight="1">
      <c r="A13" s="20">
        <v>5</v>
      </c>
      <c r="B13" s="102" t="s">
        <v>299</v>
      </c>
      <c r="C13" s="22" t="s">
        <v>351</v>
      </c>
      <c r="D13" s="23" t="s">
        <v>229</v>
      </c>
      <c r="E13" s="101" t="s">
        <v>300</v>
      </c>
      <c r="F13" s="25" t="s">
        <v>301</v>
      </c>
      <c r="G13" s="25" t="s">
        <v>302</v>
      </c>
      <c r="H13" s="23"/>
      <c r="I13" s="23" t="s">
        <v>17</v>
      </c>
      <c r="J13" s="23"/>
      <c r="K13" s="6"/>
      <c r="L13" s="6"/>
      <c r="M13" s="126"/>
    </row>
    <row r="14" spans="1:13" s="7" customFormat="1" ht="18" customHeight="1">
      <c r="A14" s="20">
        <v>6</v>
      </c>
      <c r="B14" s="102" t="s">
        <v>314</v>
      </c>
      <c r="C14" s="22" t="s">
        <v>352</v>
      </c>
      <c r="D14" s="23" t="s">
        <v>229</v>
      </c>
      <c r="E14" s="101" t="s">
        <v>315</v>
      </c>
      <c r="F14" s="25" t="s">
        <v>316</v>
      </c>
      <c r="G14" s="25" t="s">
        <v>317</v>
      </c>
      <c r="H14" s="23"/>
      <c r="I14" s="23" t="s">
        <v>17</v>
      </c>
      <c r="J14" s="23"/>
      <c r="K14" s="6"/>
      <c r="L14" s="6"/>
      <c r="M14" s="126"/>
    </row>
    <row r="15" spans="1:13" s="7" customFormat="1" ht="21" customHeight="1">
      <c r="A15" s="20">
        <v>7</v>
      </c>
      <c r="B15" s="131" t="s">
        <v>372</v>
      </c>
      <c r="C15" s="22" t="s">
        <v>373</v>
      </c>
      <c r="D15" s="23" t="s">
        <v>229</v>
      </c>
      <c r="E15" s="24" t="s">
        <v>378</v>
      </c>
      <c r="F15" s="25" t="s">
        <v>374</v>
      </c>
      <c r="G15" s="25" t="s">
        <v>375</v>
      </c>
      <c r="H15" s="23"/>
      <c r="I15" s="23" t="s">
        <v>17</v>
      </c>
      <c r="J15" s="126"/>
      <c r="K15" s="126"/>
      <c r="L15" s="126"/>
      <c r="M15" s="27"/>
    </row>
    <row r="16" spans="1:13" s="7" customFormat="1" ht="21" customHeight="1">
      <c r="A16" s="20">
        <v>8</v>
      </c>
      <c r="B16" s="131" t="s">
        <v>376</v>
      </c>
      <c r="C16" s="22" t="s">
        <v>377</v>
      </c>
      <c r="D16" s="23" t="s">
        <v>229</v>
      </c>
      <c r="E16" s="24" t="s">
        <v>379</v>
      </c>
      <c r="F16" s="25" t="s">
        <v>380</v>
      </c>
      <c r="G16" s="25" t="s">
        <v>381</v>
      </c>
      <c r="H16" s="23"/>
      <c r="I16" s="23" t="s">
        <v>17</v>
      </c>
      <c r="J16" s="126"/>
      <c r="K16" s="126"/>
      <c r="L16" s="126"/>
      <c r="M16" s="27"/>
    </row>
    <row r="17" spans="1:13" s="7" customFormat="1" ht="21" customHeight="1">
      <c r="A17" s="20">
        <v>9</v>
      </c>
      <c r="B17" s="131" t="s">
        <v>382</v>
      </c>
      <c r="C17" s="27" t="s">
        <v>330</v>
      </c>
      <c r="D17" s="23" t="s">
        <v>229</v>
      </c>
      <c r="E17" s="24" t="s">
        <v>383</v>
      </c>
      <c r="F17" s="25" t="s">
        <v>384</v>
      </c>
      <c r="G17" s="25" t="s">
        <v>391</v>
      </c>
      <c r="H17" s="23"/>
      <c r="I17" s="23" t="s">
        <v>17</v>
      </c>
      <c r="J17" s="126"/>
      <c r="K17" s="126"/>
      <c r="L17" s="126"/>
      <c r="M17" s="27"/>
    </row>
    <row r="18" spans="1:13" s="7" customFormat="1" ht="21" customHeight="1">
      <c r="A18" s="20">
        <v>10</v>
      </c>
      <c r="B18" s="131" t="s">
        <v>386</v>
      </c>
      <c r="C18" s="22" t="s">
        <v>387</v>
      </c>
      <c r="D18" s="23" t="s">
        <v>229</v>
      </c>
      <c r="E18" s="24" t="s">
        <v>388</v>
      </c>
      <c r="F18" s="25" t="s">
        <v>389</v>
      </c>
      <c r="G18" s="25" t="s">
        <v>390</v>
      </c>
      <c r="H18" s="23"/>
      <c r="I18" s="23" t="s">
        <v>17</v>
      </c>
      <c r="J18" s="126"/>
      <c r="K18" s="126"/>
      <c r="L18" s="126"/>
      <c r="M18" s="27"/>
    </row>
    <row r="19" spans="1:13" s="7" customFormat="1" ht="18.75" customHeight="1">
      <c r="A19" s="118" t="s">
        <v>137</v>
      </c>
      <c r="B19" s="117" t="s">
        <v>81</v>
      </c>
      <c r="C19" s="52">
        <f>SUM(H19:J19)</f>
        <v>4</v>
      </c>
      <c r="D19" s="130"/>
      <c r="E19" s="101"/>
      <c r="F19" s="25"/>
      <c r="G19" s="25"/>
      <c r="H19" s="23"/>
      <c r="I19" s="56">
        <f>COUNTIF(I20:I23,"x")</f>
        <v>3</v>
      </c>
      <c r="J19" s="56">
        <f>COUNTIF(J21:J23,"x")</f>
        <v>1</v>
      </c>
      <c r="K19" s="6"/>
      <c r="L19" s="6"/>
      <c r="M19" s="126"/>
    </row>
    <row r="20" spans="1:13" s="7" customFormat="1" ht="17.25" customHeight="1">
      <c r="A20" s="20">
        <v>11</v>
      </c>
      <c r="B20" s="27" t="s">
        <v>392</v>
      </c>
      <c r="C20" s="27" t="s">
        <v>393</v>
      </c>
      <c r="D20" s="28" t="s">
        <v>178</v>
      </c>
      <c r="E20" s="20" t="s">
        <v>394</v>
      </c>
      <c r="F20" s="94" t="s">
        <v>395</v>
      </c>
      <c r="G20" s="25" t="s">
        <v>396</v>
      </c>
      <c r="H20" s="23"/>
      <c r="I20" s="23" t="s">
        <v>17</v>
      </c>
      <c r="J20" s="23"/>
      <c r="K20" s="23"/>
      <c r="L20" s="6"/>
      <c r="M20" s="23" t="s">
        <v>418</v>
      </c>
    </row>
    <row r="21" spans="1:13" s="7" customFormat="1" ht="22.5" customHeight="1">
      <c r="A21" s="20">
        <v>12</v>
      </c>
      <c r="B21" s="102" t="s">
        <v>397</v>
      </c>
      <c r="C21" s="22" t="s">
        <v>398</v>
      </c>
      <c r="D21" s="28" t="s">
        <v>178</v>
      </c>
      <c r="E21" s="20" t="s">
        <v>399</v>
      </c>
      <c r="F21" s="94" t="s">
        <v>400</v>
      </c>
      <c r="G21" s="25" t="s">
        <v>406</v>
      </c>
      <c r="H21" s="23"/>
      <c r="I21" s="23"/>
      <c r="J21" s="23" t="s">
        <v>17</v>
      </c>
      <c r="K21" s="6"/>
      <c r="L21" s="6"/>
      <c r="M21" s="23" t="s">
        <v>418</v>
      </c>
    </row>
    <row r="22" spans="1:13" ht="27" customHeight="1">
      <c r="A22" s="20">
        <v>13</v>
      </c>
      <c r="B22" s="132" t="s">
        <v>401</v>
      </c>
      <c r="C22" s="22" t="s">
        <v>402</v>
      </c>
      <c r="D22" s="28" t="s">
        <v>38</v>
      </c>
      <c r="E22" s="20" t="s">
        <v>403</v>
      </c>
      <c r="F22" s="94" t="s">
        <v>404</v>
      </c>
      <c r="G22" s="25" t="s">
        <v>405</v>
      </c>
      <c r="H22" s="23"/>
      <c r="I22" s="23" t="s">
        <v>17</v>
      </c>
      <c r="J22" s="133"/>
      <c r="K22" s="111"/>
      <c r="L22" s="36"/>
      <c r="M22" s="133"/>
    </row>
    <row r="23" spans="1:13" s="7" customFormat="1" ht="22.5" customHeight="1">
      <c r="A23" s="20">
        <v>14</v>
      </c>
      <c r="B23" s="102" t="s">
        <v>360</v>
      </c>
      <c r="C23" s="27" t="s">
        <v>361</v>
      </c>
      <c r="D23" s="20" t="s">
        <v>151</v>
      </c>
      <c r="E23" s="20" t="s">
        <v>362</v>
      </c>
      <c r="F23" s="94" t="s">
        <v>363</v>
      </c>
      <c r="G23" s="25" t="s">
        <v>385</v>
      </c>
      <c r="H23" s="23"/>
      <c r="I23" s="23" t="s">
        <v>17</v>
      </c>
      <c r="J23" s="126"/>
      <c r="K23" s="126"/>
      <c r="L23" s="126"/>
      <c r="M23" s="27" t="s">
        <v>417</v>
      </c>
    </row>
    <row r="24" spans="1:13" ht="18" customHeight="1">
      <c r="A24" s="99" t="s">
        <v>15</v>
      </c>
      <c r="B24" s="112" t="s">
        <v>121</v>
      </c>
      <c r="C24" s="106">
        <f>SUM(H24:L24)</f>
        <v>31</v>
      </c>
      <c r="D24" s="135" t="s">
        <v>16</v>
      </c>
      <c r="E24" s="113"/>
      <c r="F24" s="114"/>
      <c r="G24" s="114"/>
      <c r="H24" s="113"/>
      <c r="I24" s="113"/>
      <c r="J24" s="115"/>
      <c r="K24" s="116">
        <f>K25+K51</f>
        <v>30</v>
      </c>
      <c r="L24" s="116">
        <f>L25+L51</f>
        <v>1</v>
      </c>
      <c r="M24" s="129"/>
    </row>
    <row r="25" spans="1:13" s="10" customFormat="1" ht="18" customHeight="1">
      <c r="A25" s="122" t="s">
        <v>10</v>
      </c>
      <c r="B25" s="123" t="s">
        <v>227</v>
      </c>
      <c r="C25" s="95">
        <f>SUM(K25:L25)</f>
        <v>25</v>
      </c>
      <c r="D25" s="121"/>
      <c r="E25" s="119"/>
      <c r="F25" s="120"/>
      <c r="G25" s="120"/>
      <c r="H25" s="119"/>
      <c r="I25" s="119"/>
      <c r="J25" s="96"/>
      <c r="K25" s="32">
        <f>COUNTIF(K26:K50,"x")</f>
        <v>24</v>
      </c>
      <c r="L25" s="32">
        <f>COUNTIF(L26:L51,"x")</f>
        <v>1</v>
      </c>
      <c r="M25" s="111"/>
    </row>
    <row r="26" spans="1:13" s="10" customFormat="1" ht="16.5" customHeight="1">
      <c r="A26" s="33">
        <v>15</v>
      </c>
      <c r="B26" s="124" t="s">
        <v>239</v>
      </c>
      <c r="C26" s="27" t="s">
        <v>329</v>
      </c>
      <c r="D26" s="127" t="s">
        <v>243</v>
      </c>
      <c r="E26" s="101" t="s">
        <v>240</v>
      </c>
      <c r="F26" s="25" t="s">
        <v>241</v>
      </c>
      <c r="G26" s="25" t="s">
        <v>242</v>
      </c>
      <c r="H26" s="119"/>
      <c r="I26" s="119"/>
      <c r="J26" s="96"/>
      <c r="K26" s="23" t="s">
        <v>17</v>
      </c>
      <c r="L26" s="36"/>
      <c r="M26" s="111"/>
    </row>
    <row r="27" spans="1:13" s="10" customFormat="1" ht="18" customHeight="1">
      <c r="A27" s="33">
        <v>16</v>
      </c>
      <c r="B27" s="124" t="s">
        <v>244</v>
      </c>
      <c r="C27" s="27" t="s">
        <v>330</v>
      </c>
      <c r="D27" s="127" t="s">
        <v>245</v>
      </c>
      <c r="E27" s="101" t="s">
        <v>246</v>
      </c>
      <c r="F27" s="25" t="s">
        <v>247</v>
      </c>
      <c r="G27" s="25" t="s">
        <v>248</v>
      </c>
      <c r="H27" s="119"/>
      <c r="I27" s="119"/>
      <c r="J27" s="96"/>
      <c r="K27" s="23" t="s">
        <v>17</v>
      </c>
      <c r="L27" s="36"/>
      <c r="M27" s="111"/>
    </row>
    <row r="28" spans="1:13" s="10" customFormat="1" ht="18" customHeight="1">
      <c r="A28" s="33">
        <v>17</v>
      </c>
      <c r="B28" s="124" t="s">
        <v>249</v>
      </c>
      <c r="C28" s="27" t="s">
        <v>331</v>
      </c>
      <c r="D28" s="127" t="s">
        <v>250</v>
      </c>
      <c r="E28" s="101" t="s">
        <v>251</v>
      </c>
      <c r="F28" s="25" t="s">
        <v>247</v>
      </c>
      <c r="G28" s="25" t="s">
        <v>231</v>
      </c>
      <c r="H28" s="119"/>
      <c r="I28" s="119"/>
      <c r="J28" s="96"/>
      <c r="K28" s="23" t="s">
        <v>17</v>
      </c>
      <c r="L28" s="36"/>
      <c r="M28" s="111"/>
    </row>
    <row r="29" spans="1:13" s="10" customFormat="1" ht="18" customHeight="1">
      <c r="A29" s="33">
        <v>18</v>
      </c>
      <c r="B29" s="124" t="s">
        <v>36</v>
      </c>
      <c r="C29" s="27" t="s">
        <v>332</v>
      </c>
      <c r="D29" s="127" t="s">
        <v>245</v>
      </c>
      <c r="E29" s="101" t="s">
        <v>252</v>
      </c>
      <c r="F29" s="25" t="s">
        <v>253</v>
      </c>
      <c r="G29" s="25" t="s">
        <v>254</v>
      </c>
      <c r="H29" s="119"/>
      <c r="I29" s="119"/>
      <c r="J29" s="96"/>
      <c r="K29" s="23" t="s">
        <v>17</v>
      </c>
      <c r="L29" s="36"/>
      <c r="M29" s="111"/>
    </row>
    <row r="30" spans="1:13" s="10" customFormat="1" ht="18" customHeight="1">
      <c r="A30" s="33">
        <v>19</v>
      </c>
      <c r="B30" s="124" t="s">
        <v>256</v>
      </c>
      <c r="C30" s="27" t="s">
        <v>333</v>
      </c>
      <c r="D30" s="127" t="s">
        <v>123</v>
      </c>
      <c r="E30" s="24" t="s">
        <v>257</v>
      </c>
      <c r="F30" s="25" t="s">
        <v>258</v>
      </c>
      <c r="G30" s="25" t="s">
        <v>259</v>
      </c>
      <c r="H30" s="119"/>
      <c r="I30" s="119"/>
      <c r="J30" s="96"/>
      <c r="K30" s="23" t="s">
        <v>17</v>
      </c>
      <c r="L30" s="36"/>
      <c r="M30" s="111"/>
    </row>
    <row r="31" spans="1:13" s="10" customFormat="1" ht="28.5" customHeight="1">
      <c r="A31" s="33">
        <v>20</v>
      </c>
      <c r="B31" s="124" t="s">
        <v>260</v>
      </c>
      <c r="C31" s="22" t="s">
        <v>334</v>
      </c>
      <c r="D31" s="127" t="s">
        <v>261</v>
      </c>
      <c r="E31" s="101"/>
      <c r="F31" s="25"/>
      <c r="G31" s="25" t="s">
        <v>259</v>
      </c>
      <c r="H31" s="119"/>
      <c r="I31" s="119"/>
      <c r="J31" s="96"/>
      <c r="K31" s="23" t="s">
        <v>17</v>
      </c>
      <c r="L31" s="36"/>
      <c r="M31" s="111"/>
    </row>
    <row r="32" spans="1:13" s="10" customFormat="1" ht="28.5" customHeight="1">
      <c r="A32" s="33">
        <v>21</v>
      </c>
      <c r="B32" s="124" t="s">
        <v>262</v>
      </c>
      <c r="C32" s="22" t="s">
        <v>334</v>
      </c>
      <c r="D32" s="127" t="s">
        <v>267</v>
      </c>
      <c r="E32" s="101" t="s">
        <v>130</v>
      </c>
      <c r="F32" s="25" t="s">
        <v>263</v>
      </c>
      <c r="G32" s="25" t="s">
        <v>264</v>
      </c>
      <c r="H32" s="119"/>
      <c r="I32" s="119"/>
      <c r="J32" s="96"/>
      <c r="K32" s="23" t="s">
        <v>17</v>
      </c>
      <c r="L32" s="36"/>
      <c r="M32" s="111"/>
    </row>
    <row r="33" spans="1:13" s="10" customFormat="1" ht="26.25" customHeight="1">
      <c r="A33" s="33">
        <v>22</v>
      </c>
      <c r="B33" s="124" t="s">
        <v>265</v>
      </c>
      <c r="C33" s="22" t="s">
        <v>335</v>
      </c>
      <c r="D33" s="127" t="s">
        <v>266</v>
      </c>
      <c r="E33" s="101" t="s">
        <v>268</v>
      </c>
      <c r="F33" s="25" t="s">
        <v>269</v>
      </c>
      <c r="G33" s="25" t="s">
        <v>264</v>
      </c>
      <c r="H33" s="119"/>
      <c r="I33" s="119"/>
      <c r="J33" s="96"/>
      <c r="K33" s="23" t="s">
        <v>17</v>
      </c>
      <c r="L33" s="36"/>
      <c r="M33" s="111"/>
    </row>
    <row r="34" spans="1:13" s="10" customFormat="1" ht="27" customHeight="1">
      <c r="A34" s="33">
        <v>23</v>
      </c>
      <c r="B34" s="124" t="s">
        <v>270</v>
      </c>
      <c r="C34" s="22" t="s">
        <v>336</v>
      </c>
      <c r="D34" s="127" t="s">
        <v>267</v>
      </c>
      <c r="E34" s="101" t="s">
        <v>271</v>
      </c>
      <c r="F34" s="25" t="s">
        <v>272</v>
      </c>
      <c r="G34" s="25" t="s">
        <v>273</v>
      </c>
      <c r="H34" s="119"/>
      <c r="I34" s="119"/>
      <c r="J34" s="96"/>
      <c r="K34" s="23" t="s">
        <v>17</v>
      </c>
      <c r="L34" s="36"/>
      <c r="M34" s="111"/>
    </row>
    <row r="35" spans="1:13" s="10" customFormat="1" ht="26.25" customHeight="1">
      <c r="A35" s="33">
        <v>24</v>
      </c>
      <c r="B35" s="124" t="s">
        <v>278</v>
      </c>
      <c r="C35" s="22" t="s">
        <v>337</v>
      </c>
      <c r="D35" s="127" t="s">
        <v>267</v>
      </c>
      <c r="E35" s="101" t="s">
        <v>279</v>
      </c>
      <c r="F35" s="25" t="s">
        <v>280</v>
      </c>
      <c r="G35" s="25" t="s">
        <v>281</v>
      </c>
      <c r="H35" s="119"/>
      <c r="I35" s="119"/>
      <c r="J35" s="96"/>
      <c r="K35" s="23" t="s">
        <v>17</v>
      </c>
      <c r="L35" s="36"/>
      <c r="M35" s="111"/>
    </row>
    <row r="36" spans="1:13" s="10" customFormat="1" ht="29.25" customHeight="1">
      <c r="A36" s="33">
        <v>25</v>
      </c>
      <c r="B36" s="124" t="s">
        <v>282</v>
      </c>
      <c r="C36" s="22" t="s">
        <v>338</v>
      </c>
      <c r="D36" s="127" t="s">
        <v>283</v>
      </c>
      <c r="E36" s="101" t="s">
        <v>284</v>
      </c>
      <c r="F36" s="25"/>
      <c r="G36" s="25" t="s">
        <v>281</v>
      </c>
      <c r="H36" s="119"/>
      <c r="I36" s="119"/>
      <c r="J36" s="96"/>
      <c r="K36" s="23" t="s">
        <v>17</v>
      </c>
      <c r="L36" s="36"/>
      <c r="M36" s="111"/>
    </row>
    <row r="37" spans="1:13" s="10" customFormat="1" ht="27" customHeight="1">
      <c r="A37" s="33">
        <v>26</v>
      </c>
      <c r="B37" s="124" t="s">
        <v>285</v>
      </c>
      <c r="C37" s="22" t="s">
        <v>339</v>
      </c>
      <c r="D37" s="127" t="s">
        <v>267</v>
      </c>
      <c r="E37" s="101" t="s">
        <v>286</v>
      </c>
      <c r="F37" s="25" t="s">
        <v>287</v>
      </c>
      <c r="G37" s="25" t="s">
        <v>288</v>
      </c>
      <c r="H37" s="119"/>
      <c r="I37" s="119"/>
      <c r="J37" s="96"/>
      <c r="K37" s="23" t="s">
        <v>17</v>
      </c>
      <c r="L37" s="36"/>
      <c r="M37" s="111"/>
    </row>
    <row r="38" spans="1:13" s="10" customFormat="1" ht="30.75" customHeight="1">
      <c r="A38" s="33">
        <v>27</v>
      </c>
      <c r="B38" s="124" t="s">
        <v>289</v>
      </c>
      <c r="C38" s="22" t="s">
        <v>340</v>
      </c>
      <c r="D38" s="127" t="s">
        <v>290</v>
      </c>
      <c r="E38" s="101" t="s">
        <v>291</v>
      </c>
      <c r="F38" s="25" t="s">
        <v>292</v>
      </c>
      <c r="G38" s="25" t="s">
        <v>288</v>
      </c>
      <c r="H38" s="119"/>
      <c r="I38" s="119"/>
      <c r="J38" s="96"/>
      <c r="K38" s="23" t="s">
        <v>17</v>
      </c>
      <c r="L38" s="36"/>
      <c r="M38" s="111"/>
    </row>
    <row r="39" spans="1:13" s="10" customFormat="1" ht="18" customHeight="1">
      <c r="A39" s="33">
        <v>28</v>
      </c>
      <c r="B39" s="124" t="s">
        <v>293</v>
      </c>
      <c r="C39" s="22" t="s">
        <v>332</v>
      </c>
      <c r="D39" s="127" t="s">
        <v>294</v>
      </c>
      <c r="E39" s="101" t="s">
        <v>291</v>
      </c>
      <c r="F39" s="25" t="s">
        <v>298</v>
      </c>
      <c r="G39" s="25" t="s">
        <v>295</v>
      </c>
      <c r="H39" s="119"/>
      <c r="I39" s="119"/>
      <c r="J39" s="96"/>
      <c r="K39" s="23" t="s">
        <v>17</v>
      </c>
      <c r="L39" s="36"/>
      <c r="M39" s="111"/>
    </row>
    <row r="40" spans="1:13" s="10" customFormat="1" ht="18" customHeight="1">
      <c r="A40" s="33">
        <v>29</v>
      </c>
      <c r="B40" s="124" t="s">
        <v>296</v>
      </c>
      <c r="C40" s="22" t="s">
        <v>341</v>
      </c>
      <c r="D40" s="127" t="s">
        <v>294</v>
      </c>
      <c r="E40" s="101" t="s">
        <v>297</v>
      </c>
      <c r="F40" s="25" t="s">
        <v>298</v>
      </c>
      <c r="G40" s="25" t="s">
        <v>295</v>
      </c>
      <c r="H40" s="119"/>
      <c r="I40" s="119"/>
      <c r="J40" s="96"/>
      <c r="K40" s="23" t="s">
        <v>17</v>
      </c>
      <c r="L40" s="36"/>
      <c r="M40" s="111"/>
    </row>
    <row r="41" spans="1:13" s="10" customFormat="1" ht="30" customHeight="1">
      <c r="A41" s="33">
        <v>30</v>
      </c>
      <c r="B41" s="124" t="s">
        <v>303</v>
      </c>
      <c r="C41" s="22" t="s">
        <v>342</v>
      </c>
      <c r="D41" s="127" t="s">
        <v>171</v>
      </c>
      <c r="E41" s="101" t="s">
        <v>304</v>
      </c>
      <c r="F41" s="25" t="s">
        <v>305</v>
      </c>
      <c r="G41" s="25" t="s">
        <v>302</v>
      </c>
      <c r="H41" s="119"/>
      <c r="I41" s="119"/>
      <c r="J41" s="96"/>
      <c r="K41" s="23" t="s">
        <v>17</v>
      </c>
      <c r="L41" s="36"/>
      <c r="M41" s="111"/>
    </row>
    <row r="42" spans="1:13" s="10" customFormat="1" ht="33" customHeight="1">
      <c r="A42" s="33">
        <v>31</v>
      </c>
      <c r="B42" s="124" t="s">
        <v>306</v>
      </c>
      <c r="C42" s="22" t="s">
        <v>343</v>
      </c>
      <c r="D42" s="127" t="s">
        <v>250</v>
      </c>
      <c r="E42" s="101" t="s">
        <v>307</v>
      </c>
      <c r="F42" s="25" t="s">
        <v>308</v>
      </c>
      <c r="G42" s="25" t="s">
        <v>309</v>
      </c>
      <c r="H42" s="119"/>
      <c r="I42" s="119"/>
      <c r="J42" s="96"/>
      <c r="K42" s="23" t="s">
        <v>17</v>
      </c>
      <c r="L42" s="36"/>
      <c r="M42" s="111"/>
    </row>
    <row r="43" spans="1:13" s="10" customFormat="1" ht="26.25" customHeight="1">
      <c r="A43" s="33">
        <v>32</v>
      </c>
      <c r="B43" s="124" t="s">
        <v>310</v>
      </c>
      <c r="C43" s="22" t="s">
        <v>344</v>
      </c>
      <c r="D43" s="127" t="s">
        <v>311</v>
      </c>
      <c r="E43" s="101" t="s">
        <v>312</v>
      </c>
      <c r="F43" s="25" t="s">
        <v>313</v>
      </c>
      <c r="G43" s="25" t="s">
        <v>309</v>
      </c>
      <c r="H43" s="119"/>
      <c r="I43" s="119"/>
      <c r="J43" s="96"/>
      <c r="K43" s="23" t="s">
        <v>17</v>
      </c>
      <c r="L43" s="36"/>
      <c r="M43" s="111"/>
    </row>
    <row r="44" spans="1:13" s="10" customFormat="1" ht="24.75" customHeight="1">
      <c r="A44" s="33">
        <v>33</v>
      </c>
      <c r="B44" s="124" t="s">
        <v>318</v>
      </c>
      <c r="C44" s="22" t="s">
        <v>345</v>
      </c>
      <c r="D44" s="127" t="s">
        <v>245</v>
      </c>
      <c r="E44" s="101" t="s">
        <v>319</v>
      </c>
      <c r="F44" s="25" t="s">
        <v>320</v>
      </c>
      <c r="G44" s="25" t="s">
        <v>317</v>
      </c>
      <c r="H44" s="119"/>
      <c r="I44" s="119"/>
      <c r="J44" s="96"/>
      <c r="K44" s="23" t="s">
        <v>17</v>
      </c>
      <c r="L44" s="36"/>
      <c r="M44" s="111"/>
    </row>
    <row r="45" spans="1:13" s="10" customFormat="1" ht="31.5" customHeight="1">
      <c r="A45" s="33">
        <v>34</v>
      </c>
      <c r="B45" s="124" t="s">
        <v>321</v>
      </c>
      <c r="C45" s="22" t="s">
        <v>346</v>
      </c>
      <c r="D45" s="127" t="s">
        <v>294</v>
      </c>
      <c r="E45" s="101" t="s">
        <v>322</v>
      </c>
      <c r="F45" s="25" t="s">
        <v>323</v>
      </c>
      <c r="G45" s="25" t="s">
        <v>324</v>
      </c>
      <c r="H45" s="119"/>
      <c r="I45" s="119"/>
      <c r="J45" s="96"/>
      <c r="K45" s="23" t="s">
        <v>17</v>
      </c>
      <c r="L45" s="36"/>
      <c r="M45" s="111"/>
    </row>
    <row r="46" spans="1:13" s="10" customFormat="1" ht="28.5" customHeight="1">
      <c r="A46" s="33">
        <v>35</v>
      </c>
      <c r="B46" s="124" t="s">
        <v>325</v>
      </c>
      <c r="C46" s="22" t="s">
        <v>371</v>
      </c>
      <c r="D46" s="127" t="s">
        <v>250</v>
      </c>
      <c r="E46" s="101" t="s">
        <v>326</v>
      </c>
      <c r="F46" s="25" t="s">
        <v>48</v>
      </c>
      <c r="G46" s="25" t="s">
        <v>324</v>
      </c>
      <c r="H46" s="119"/>
      <c r="I46" s="119"/>
      <c r="J46" s="96"/>
      <c r="K46" s="23" t="s">
        <v>17</v>
      </c>
      <c r="L46" s="36"/>
      <c r="M46" s="111"/>
    </row>
    <row r="47" spans="1:13" s="10" customFormat="1" ht="29.25" customHeight="1">
      <c r="A47" s="33">
        <v>36</v>
      </c>
      <c r="B47" s="124" t="s">
        <v>327</v>
      </c>
      <c r="C47" s="22" t="s">
        <v>328</v>
      </c>
      <c r="D47" s="127" t="s">
        <v>250</v>
      </c>
      <c r="E47" s="101" t="s">
        <v>326</v>
      </c>
      <c r="F47" s="25" t="s">
        <v>48</v>
      </c>
      <c r="G47" s="25" t="s">
        <v>410</v>
      </c>
      <c r="H47" s="119"/>
      <c r="I47" s="119"/>
      <c r="J47" s="96"/>
      <c r="K47" s="36"/>
      <c r="L47" s="23" t="s">
        <v>17</v>
      </c>
      <c r="M47" s="36" t="s">
        <v>350</v>
      </c>
    </row>
    <row r="48" spans="1:13" s="10" customFormat="1" ht="29.25" customHeight="1">
      <c r="A48" s="33">
        <v>37</v>
      </c>
      <c r="B48" s="124" t="s">
        <v>461</v>
      </c>
      <c r="C48" s="22" t="s">
        <v>462</v>
      </c>
      <c r="D48" s="127" t="s">
        <v>245</v>
      </c>
      <c r="E48" s="101" t="s">
        <v>463</v>
      </c>
      <c r="F48" s="25"/>
      <c r="G48" s="25" t="s">
        <v>464</v>
      </c>
      <c r="H48" s="119"/>
      <c r="I48" s="119"/>
      <c r="J48" s="96"/>
      <c r="K48" s="36" t="s">
        <v>17</v>
      </c>
      <c r="L48" s="23"/>
      <c r="M48" s="36"/>
    </row>
    <row r="49" spans="1:13" s="10" customFormat="1" ht="29.25" customHeight="1">
      <c r="A49" s="33">
        <v>38</v>
      </c>
      <c r="B49" s="124" t="s">
        <v>465</v>
      </c>
      <c r="C49" s="22" t="s">
        <v>466</v>
      </c>
      <c r="D49" s="127" t="s">
        <v>168</v>
      </c>
      <c r="E49" s="101" t="s">
        <v>467</v>
      </c>
      <c r="F49" s="25" t="s">
        <v>468</v>
      </c>
      <c r="G49" s="25" t="s">
        <v>464</v>
      </c>
      <c r="H49" s="119"/>
      <c r="I49" s="119"/>
      <c r="J49" s="96"/>
      <c r="K49" s="23" t="s">
        <v>17</v>
      </c>
      <c r="L49" s="23"/>
      <c r="M49" s="36"/>
    </row>
    <row r="50" spans="1:13" s="10" customFormat="1" ht="29.25" customHeight="1">
      <c r="A50" s="33">
        <v>39</v>
      </c>
      <c r="B50" s="124" t="s">
        <v>469</v>
      </c>
      <c r="C50" s="22" t="s">
        <v>470</v>
      </c>
      <c r="D50" s="127" t="s">
        <v>168</v>
      </c>
      <c r="E50" s="101" t="s">
        <v>471</v>
      </c>
      <c r="F50" s="25" t="s">
        <v>472</v>
      </c>
      <c r="G50" s="25" t="s">
        <v>473</v>
      </c>
      <c r="H50" s="119"/>
      <c r="I50" s="119"/>
      <c r="J50" s="96"/>
      <c r="K50" s="36" t="s">
        <v>17</v>
      </c>
      <c r="L50" s="23"/>
      <c r="M50" s="36"/>
    </row>
    <row r="51" spans="1:13" s="10" customFormat="1" ht="18" customHeight="1">
      <c r="A51" s="33"/>
      <c r="B51" s="125" t="s">
        <v>81</v>
      </c>
      <c r="C51" s="52">
        <f>SUM(K51:L51)</f>
        <v>6</v>
      </c>
      <c r="D51" s="121"/>
      <c r="E51" s="119"/>
      <c r="F51" s="120"/>
      <c r="G51" s="120"/>
      <c r="H51" s="119"/>
      <c r="I51" s="119"/>
      <c r="J51" s="96"/>
      <c r="K51" s="32">
        <f>COUNTIF(K52:K57,"x")</f>
        <v>6</v>
      </c>
      <c r="L51" s="36"/>
      <c r="M51" s="111"/>
    </row>
    <row r="52" spans="1:13" s="7" customFormat="1" ht="29.25" customHeight="1">
      <c r="A52" s="33">
        <v>40</v>
      </c>
      <c r="B52" s="102" t="s">
        <v>221</v>
      </c>
      <c r="C52" s="22" t="s">
        <v>353</v>
      </c>
      <c r="D52" s="20" t="s">
        <v>220</v>
      </c>
      <c r="E52" s="20" t="s">
        <v>354</v>
      </c>
      <c r="F52" s="94" t="s">
        <v>355</v>
      </c>
      <c r="G52" s="25" t="s">
        <v>356</v>
      </c>
      <c r="H52" s="23"/>
      <c r="I52" s="23"/>
      <c r="J52" s="23"/>
      <c r="K52" s="23" t="s">
        <v>17</v>
      </c>
      <c r="L52" s="6"/>
      <c r="M52" s="126"/>
    </row>
    <row r="53" spans="1:13" s="7" customFormat="1" ht="18" customHeight="1">
      <c r="A53" s="33">
        <v>41</v>
      </c>
      <c r="B53" s="102" t="s">
        <v>224</v>
      </c>
      <c r="C53" s="27" t="s">
        <v>216</v>
      </c>
      <c r="D53" s="20" t="s">
        <v>358</v>
      </c>
      <c r="E53" s="20" t="s">
        <v>225</v>
      </c>
      <c r="F53" s="94" t="s">
        <v>226</v>
      </c>
      <c r="G53" s="25" t="s">
        <v>357</v>
      </c>
      <c r="H53" s="23"/>
      <c r="I53" s="23"/>
      <c r="J53" s="23"/>
      <c r="K53" s="23" t="s">
        <v>17</v>
      </c>
      <c r="L53" s="23"/>
      <c r="M53" s="126"/>
    </row>
    <row r="54" spans="1:13" s="7" customFormat="1" ht="18" customHeight="1">
      <c r="A54" s="33">
        <v>42</v>
      </c>
      <c r="B54" s="102" t="s">
        <v>222</v>
      </c>
      <c r="C54" s="27" t="s">
        <v>216</v>
      </c>
      <c r="D54" s="20" t="s">
        <v>220</v>
      </c>
      <c r="E54" s="20" t="s">
        <v>223</v>
      </c>
      <c r="F54" s="20"/>
      <c r="G54" s="25" t="s">
        <v>359</v>
      </c>
      <c r="H54" s="20"/>
      <c r="I54" s="20"/>
      <c r="J54" s="20"/>
      <c r="K54" s="23" t="s">
        <v>17</v>
      </c>
      <c r="L54" s="6"/>
      <c r="M54" s="126"/>
    </row>
    <row r="55" spans="1:13" s="7" customFormat="1" ht="18" customHeight="1">
      <c r="A55" s="33">
        <v>43</v>
      </c>
      <c r="B55" s="102" t="s">
        <v>367</v>
      </c>
      <c r="C55" s="27" t="s">
        <v>368</v>
      </c>
      <c r="D55" s="20" t="s">
        <v>220</v>
      </c>
      <c r="E55" s="20" t="s">
        <v>369</v>
      </c>
      <c r="F55" s="37" t="s">
        <v>370</v>
      </c>
      <c r="G55" s="25" t="s">
        <v>364</v>
      </c>
      <c r="H55" s="20"/>
      <c r="I55" s="20"/>
      <c r="J55" s="20"/>
      <c r="K55" s="23" t="s">
        <v>17</v>
      </c>
      <c r="L55" s="6"/>
      <c r="M55" s="126"/>
    </row>
    <row r="56" spans="1:13" s="7" customFormat="1" ht="24.75" customHeight="1">
      <c r="A56" s="33">
        <v>44</v>
      </c>
      <c r="B56" s="102" t="s">
        <v>411</v>
      </c>
      <c r="C56" s="22" t="s">
        <v>412</v>
      </c>
      <c r="D56" s="20" t="s">
        <v>413</v>
      </c>
      <c r="E56" s="20" t="s">
        <v>414</v>
      </c>
      <c r="F56" s="94" t="s">
        <v>415</v>
      </c>
      <c r="G56" s="25" t="s">
        <v>416</v>
      </c>
      <c r="H56" s="23"/>
      <c r="I56" s="23"/>
      <c r="J56" s="23"/>
      <c r="K56" s="23" t="s">
        <v>17</v>
      </c>
      <c r="L56" s="6"/>
      <c r="M56" s="126"/>
    </row>
    <row r="57" spans="1:13" s="7" customFormat="1" ht="18" customHeight="1">
      <c r="A57" s="33">
        <v>45</v>
      </c>
      <c r="B57" s="102" t="s">
        <v>217</v>
      </c>
      <c r="C57" s="22" t="s">
        <v>218</v>
      </c>
      <c r="D57" s="20" t="s">
        <v>407</v>
      </c>
      <c r="E57" s="20" t="s">
        <v>219</v>
      </c>
      <c r="F57" s="94" t="s">
        <v>408</v>
      </c>
      <c r="G57" s="25" t="s">
        <v>409</v>
      </c>
      <c r="H57" s="6"/>
      <c r="I57" s="6"/>
      <c r="J57" s="126"/>
      <c r="K57" s="23" t="s">
        <v>17</v>
      </c>
      <c r="L57" s="126"/>
      <c r="M57" s="126"/>
    </row>
    <row r="58" spans="1:13" s="5" customFormat="1" ht="18" customHeight="1">
      <c r="A58" s="92" t="s">
        <v>2</v>
      </c>
      <c r="B58" s="93" t="s">
        <v>173</v>
      </c>
      <c r="C58" s="92">
        <f>SUM(H58:L58)</f>
        <v>27</v>
      </c>
      <c r="D58" s="92" t="s">
        <v>16</v>
      </c>
      <c r="E58" s="98"/>
      <c r="F58" s="98"/>
      <c r="G58" s="98"/>
      <c r="H58" s="92">
        <f>H59</f>
        <v>2</v>
      </c>
      <c r="I58" s="92">
        <f>I59</f>
        <v>13</v>
      </c>
      <c r="J58" s="92">
        <f>J59</f>
        <v>2</v>
      </c>
      <c r="K58" s="92">
        <f>K79</f>
        <v>7</v>
      </c>
      <c r="L58" s="92">
        <f>L79</f>
        <v>3</v>
      </c>
      <c r="M58" s="92"/>
    </row>
    <row r="59" spans="1:13" s="10" customFormat="1" ht="18" customHeight="1">
      <c r="A59" s="75" t="s">
        <v>14</v>
      </c>
      <c r="B59" s="53" t="s">
        <v>140</v>
      </c>
      <c r="C59" s="75">
        <f>SUM(H59:L59)</f>
        <v>17</v>
      </c>
      <c r="D59" s="75" t="s">
        <v>16</v>
      </c>
      <c r="E59" s="136"/>
      <c r="F59" s="136"/>
      <c r="G59" s="136"/>
      <c r="H59" s="75">
        <f>H60+H72</f>
        <v>2</v>
      </c>
      <c r="I59" s="75">
        <f>I60+I72</f>
        <v>13</v>
      </c>
      <c r="J59" s="75">
        <f>J60+J72</f>
        <v>2</v>
      </c>
      <c r="K59" s="56"/>
      <c r="L59" s="56"/>
      <c r="M59" s="111"/>
    </row>
    <row r="60" spans="1:13" s="10" customFormat="1" ht="15.75" customHeight="1">
      <c r="A60" s="17" t="s">
        <v>137</v>
      </c>
      <c r="B60" s="137" t="s">
        <v>176</v>
      </c>
      <c r="C60" s="138">
        <f>SUM(H60:L60)</f>
        <v>11</v>
      </c>
      <c r="D60" s="139" t="s">
        <v>16</v>
      </c>
      <c r="E60" s="101"/>
      <c r="F60" s="25"/>
      <c r="G60" s="25"/>
      <c r="H60" s="20">
        <f>COUNTIF(H61:H71,"x")</f>
        <v>1</v>
      </c>
      <c r="I60" s="20">
        <f>COUNTIF(I61:I71,"x")</f>
        <v>10</v>
      </c>
      <c r="J60" s="23"/>
      <c r="K60" s="23"/>
      <c r="L60" s="23"/>
      <c r="M60" s="111"/>
    </row>
    <row r="61" spans="1:13" s="10" customFormat="1" ht="14.25" customHeight="1">
      <c r="A61" s="36">
        <v>46</v>
      </c>
      <c r="B61" s="27" t="s">
        <v>420</v>
      </c>
      <c r="C61" s="22" t="s">
        <v>421</v>
      </c>
      <c r="D61" s="28" t="s">
        <v>178</v>
      </c>
      <c r="E61" s="101" t="s">
        <v>422</v>
      </c>
      <c r="F61" s="25">
        <v>43962</v>
      </c>
      <c r="G61" s="164">
        <v>44305</v>
      </c>
      <c r="H61" s="23"/>
      <c r="I61" s="23" t="s">
        <v>17</v>
      </c>
      <c r="J61" s="23"/>
      <c r="K61" s="23"/>
      <c r="L61" s="23"/>
      <c r="M61" s="111"/>
    </row>
    <row r="62" spans="1:13" s="10" customFormat="1" ht="25.5" customHeight="1">
      <c r="A62" s="36">
        <v>47</v>
      </c>
      <c r="B62" s="27" t="s">
        <v>180</v>
      </c>
      <c r="C62" s="22" t="s">
        <v>181</v>
      </c>
      <c r="D62" s="28" t="s">
        <v>182</v>
      </c>
      <c r="E62" s="101" t="s">
        <v>183</v>
      </c>
      <c r="F62" s="25" t="s">
        <v>184</v>
      </c>
      <c r="G62" s="164">
        <v>44312</v>
      </c>
      <c r="H62" s="23"/>
      <c r="I62" s="23" t="s">
        <v>17</v>
      </c>
      <c r="J62" s="23"/>
      <c r="K62" s="23"/>
      <c r="L62" s="23"/>
      <c r="M62" s="111"/>
    </row>
    <row r="63" spans="1:13" s="10" customFormat="1" ht="12.75">
      <c r="A63" s="36">
        <v>48</v>
      </c>
      <c r="B63" s="27" t="s">
        <v>177</v>
      </c>
      <c r="C63" s="22" t="s">
        <v>423</v>
      </c>
      <c r="D63" s="28" t="s">
        <v>178</v>
      </c>
      <c r="E63" s="24" t="s">
        <v>179</v>
      </c>
      <c r="F63" s="25">
        <v>42362</v>
      </c>
      <c r="G63" s="164">
        <v>44312</v>
      </c>
      <c r="H63" s="23"/>
      <c r="I63" s="23" t="s">
        <v>17</v>
      </c>
      <c r="J63" s="23"/>
      <c r="K63" s="23"/>
      <c r="L63" s="23"/>
      <c r="M63" s="111"/>
    </row>
    <row r="64" spans="1:13" s="10" customFormat="1" ht="12.75">
      <c r="A64" s="36">
        <v>49</v>
      </c>
      <c r="B64" s="27" t="s">
        <v>424</v>
      </c>
      <c r="C64" s="27" t="s">
        <v>425</v>
      </c>
      <c r="D64" s="28" t="s">
        <v>178</v>
      </c>
      <c r="E64" s="101" t="s">
        <v>426</v>
      </c>
      <c r="F64" s="25">
        <v>43699</v>
      </c>
      <c r="G64" s="164">
        <v>44314</v>
      </c>
      <c r="H64" s="23"/>
      <c r="I64" s="23" t="s">
        <v>17</v>
      </c>
      <c r="J64" s="23"/>
      <c r="K64" s="23"/>
      <c r="L64" s="23"/>
      <c r="M64" s="111"/>
    </row>
    <row r="65" spans="1:13" s="10" customFormat="1" ht="12.75">
      <c r="A65" s="36">
        <v>50</v>
      </c>
      <c r="B65" s="27" t="s">
        <v>427</v>
      </c>
      <c r="C65" s="27" t="s">
        <v>428</v>
      </c>
      <c r="D65" s="28" t="s">
        <v>178</v>
      </c>
      <c r="E65" s="101" t="s">
        <v>429</v>
      </c>
      <c r="F65" s="25">
        <v>43867</v>
      </c>
      <c r="G65" s="164">
        <v>44334</v>
      </c>
      <c r="H65" s="23"/>
      <c r="I65" s="23" t="s">
        <v>17</v>
      </c>
      <c r="J65" s="23"/>
      <c r="K65" s="23"/>
      <c r="L65" s="23"/>
      <c r="M65" s="111"/>
    </row>
    <row r="66" spans="1:13" s="10" customFormat="1" ht="14.25" customHeight="1">
      <c r="A66" s="36">
        <v>51</v>
      </c>
      <c r="B66" s="27" t="s">
        <v>430</v>
      </c>
      <c r="C66" s="27" t="s">
        <v>431</v>
      </c>
      <c r="D66" s="28" t="s">
        <v>432</v>
      </c>
      <c r="E66" s="101" t="s">
        <v>433</v>
      </c>
      <c r="F66" s="25">
        <v>43781</v>
      </c>
      <c r="G66" s="164">
        <v>44335</v>
      </c>
      <c r="H66" s="23"/>
      <c r="I66" s="23" t="s">
        <v>17</v>
      </c>
      <c r="J66" s="23"/>
      <c r="K66" s="23"/>
      <c r="L66" s="23"/>
      <c r="M66" s="111"/>
    </row>
    <row r="67" spans="1:13" s="10" customFormat="1" ht="12.75">
      <c r="A67" s="36">
        <v>52</v>
      </c>
      <c r="B67" s="27" t="s">
        <v>188</v>
      </c>
      <c r="C67" s="22" t="s">
        <v>434</v>
      </c>
      <c r="D67" s="28" t="s">
        <v>18</v>
      </c>
      <c r="E67" s="101" t="s">
        <v>189</v>
      </c>
      <c r="F67" s="25" t="s">
        <v>190</v>
      </c>
      <c r="G67" s="164">
        <v>44335</v>
      </c>
      <c r="H67" s="23"/>
      <c r="I67" s="23" t="s">
        <v>17</v>
      </c>
      <c r="J67" s="23"/>
      <c r="K67" s="23"/>
      <c r="L67" s="23"/>
      <c r="M67" s="111"/>
    </row>
    <row r="68" spans="1:13" s="10" customFormat="1" ht="12.75">
      <c r="A68" s="36">
        <v>53</v>
      </c>
      <c r="B68" s="27" t="s">
        <v>435</v>
      </c>
      <c r="C68" s="22" t="s">
        <v>436</v>
      </c>
      <c r="D68" s="28" t="s">
        <v>18</v>
      </c>
      <c r="E68" s="140">
        <v>5200913694</v>
      </c>
      <c r="F68" s="25">
        <v>44081</v>
      </c>
      <c r="G68" s="164">
        <v>44340</v>
      </c>
      <c r="H68" s="23"/>
      <c r="I68" s="23" t="s">
        <v>17</v>
      </c>
      <c r="J68" s="23"/>
      <c r="K68" s="23"/>
      <c r="L68" s="23"/>
      <c r="M68" s="111"/>
    </row>
    <row r="69" spans="1:13" s="10" customFormat="1" ht="12.75">
      <c r="A69" s="36">
        <v>54</v>
      </c>
      <c r="B69" s="27" t="s">
        <v>438</v>
      </c>
      <c r="C69" s="22" t="s">
        <v>439</v>
      </c>
      <c r="D69" s="28" t="s">
        <v>178</v>
      </c>
      <c r="E69" s="101" t="s">
        <v>440</v>
      </c>
      <c r="F69" s="25">
        <v>43749</v>
      </c>
      <c r="G69" s="164">
        <v>44343</v>
      </c>
      <c r="H69" s="23"/>
      <c r="I69" s="23" t="s">
        <v>17</v>
      </c>
      <c r="J69" s="23"/>
      <c r="K69" s="23"/>
      <c r="L69" s="23"/>
      <c r="M69" s="111"/>
    </row>
    <row r="70" spans="1:13" s="10" customFormat="1" ht="12.75">
      <c r="A70" s="36">
        <v>55</v>
      </c>
      <c r="B70" s="27" t="s">
        <v>185</v>
      </c>
      <c r="C70" s="22" t="s">
        <v>186</v>
      </c>
      <c r="D70" s="28" t="s">
        <v>178</v>
      </c>
      <c r="E70" s="101" t="s">
        <v>187</v>
      </c>
      <c r="F70" s="25">
        <v>43044</v>
      </c>
      <c r="G70" s="164">
        <v>44355</v>
      </c>
      <c r="H70" s="23"/>
      <c r="I70" s="23" t="s">
        <v>17</v>
      </c>
      <c r="J70" s="23"/>
      <c r="K70" s="23"/>
      <c r="L70" s="23"/>
      <c r="M70" s="111"/>
    </row>
    <row r="71" spans="1:13" s="10" customFormat="1" ht="25.5">
      <c r="A71" s="36">
        <v>56</v>
      </c>
      <c r="B71" s="22" t="s">
        <v>476</v>
      </c>
      <c r="C71" s="22" t="s">
        <v>437</v>
      </c>
      <c r="D71" s="130" t="s">
        <v>245</v>
      </c>
      <c r="E71" s="140">
        <v>5200913694</v>
      </c>
      <c r="F71" s="25">
        <v>44081</v>
      </c>
      <c r="G71" s="164">
        <v>44355</v>
      </c>
      <c r="H71" s="23" t="s">
        <v>17</v>
      </c>
      <c r="I71" s="23"/>
      <c r="J71" s="23"/>
      <c r="K71" s="23"/>
      <c r="L71" s="23"/>
      <c r="M71" s="111"/>
    </row>
    <row r="72" spans="1:13" s="4" customFormat="1" ht="18" customHeight="1">
      <c r="A72" s="20" t="s">
        <v>137</v>
      </c>
      <c r="B72" s="137" t="s">
        <v>191</v>
      </c>
      <c r="C72" s="141">
        <f>SUM(H72:L72)</f>
        <v>6</v>
      </c>
      <c r="D72" s="142" t="s">
        <v>16</v>
      </c>
      <c r="E72" s="101"/>
      <c r="F72" s="25"/>
      <c r="G72" s="164"/>
      <c r="H72" s="20">
        <f>COUNTIF(H73:H78,"x")</f>
        <v>1</v>
      </c>
      <c r="I72" s="20">
        <f>COUNTIF(I73:I78,"x")</f>
        <v>3</v>
      </c>
      <c r="J72" s="20">
        <f>COUNTIF(J73:J78,"x")</f>
        <v>2</v>
      </c>
      <c r="K72" s="20"/>
      <c r="L72" s="20"/>
      <c r="M72" s="133"/>
    </row>
    <row r="73" spans="1:13" s="4" customFormat="1" ht="12.75">
      <c r="A73" s="20">
        <v>57</v>
      </c>
      <c r="B73" s="143" t="s">
        <v>192</v>
      </c>
      <c r="C73" s="143" t="s">
        <v>193</v>
      </c>
      <c r="D73" s="23" t="s">
        <v>12</v>
      </c>
      <c r="E73" s="144" t="s">
        <v>194</v>
      </c>
      <c r="F73" s="145" t="s">
        <v>195</v>
      </c>
      <c r="G73" s="165">
        <v>44301</v>
      </c>
      <c r="H73" s="144"/>
      <c r="I73" s="144" t="s">
        <v>17</v>
      </c>
      <c r="J73" s="23"/>
      <c r="K73" s="23"/>
      <c r="L73" s="23"/>
      <c r="M73" s="133"/>
    </row>
    <row r="74" spans="1:13" s="4" customFormat="1" ht="12.75">
      <c r="A74" s="20">
        <v>58</v>
      </c>
      <c r="B74" s="143" t="s">
        <v>196</v>
      </c>
      <c r="C74" s="143" t="s">
        <v>197</v>
      </c>
      <c r="D74" s="23" t="s">
        <v>12</v>
      </c>
      <c r="E74" s="144" t="s">
        <v>198</v>
      </c>
      <c r="F74" s="146">
        <v>44111</v>
      </c>
      <c r="G74" s="165">
        <v>44299</v>
      </c>
      <c r="H74" s="144" t="s">
        <v>17</v>
      </c>
      <c r="I74" s="144"/>
      <c r="J74" s="23"/>
      <c r="K74" s="23"/>
      <c r="L74" s="23"/>
      <c r="M74" s="133"/>
    </row>
    <row r="75" spans="1:13" s="4" customFormat="1" ht="12.75">
      <c r="A75" s="20">
        <v>59</v>
      </c>
      <c r="B75" s="143" t="s">
        <v>199</v>
      </c>
      <c r="C75" s="143" t="s">
        <v>441</v>
      </c>
      <c r="D75" s="23" t="s">
        <v>12</v>
      </c>
      <c r="E75" s="144" t="s">
        <v>200</v>
      </c>
      <c r="F75" s="145" t="s">
        <v>201</v>
      </c>
      <c r="G75" s="165">
        <v>44299</v>
      </c>
      <c r="H75" s="144"/>
      <c r="I75" s="144" t="s">
        <v>17</v>
      </c>
      <c r="J75" s="23"/>
      <c r="K75" s="23"/>
      <c r="L75" s="23"/>
      <c r="M75" s="133"/>
    </row>
    <row r="76" spans="1:13" s="4" customFormat="1" ht="12.75">
      <c r="A76" s="20">
        <v>60</v>
      </c>
      <c r="B76" s="143" t="s">
        <v>202</v>
      </c>
      <c r="C76" s="143" t="s">
        <v>442</v>
      </c>
      <c r="D76" s="23" t="s">
        <v>12</v>
      </c>
      <c r="E76" s="144" t="s">
        <v>203</v>
      </c>
      <c r="F76" s="146" t="s">
        <v>204</v>
      </c>
      <c r="G76" s="166">
        <v>44341</v>
      </c>
      <c r="H76" s="144"/>
      <c r="I76" s="144"/>
      <c r="J76" s="23" t="s">
        <v>17</v>
      </c>
      <c r="K76" s="23"/>
      <c r="L76" s="23"/>
      <c r="M76" s="133"/>
    </row>
    <row r="77" spans="1:13" s="4" customFormat="1" ht="12.75">
      <c r="A77" s="20">
        <v>61</v>
      </c>
      <c r="B77" s="143" t="s">
        <v>205</v>
      </c>
      <c r="C77" s="143" t="s">
        <v>443</v>
      </c>
      <c r="D77" s="23" t="s">
        <v>12</v>
      </c>
      <c r="E77" s="144" t="s">
        <v>206</v>
      </c>
      <c r="F77" s="146" t="s">
        <v>207</v>
      </c>
      <c r="G77" s="165">
        <v>44342</v>
      </c>
      <c r="H77" s="144"/>
      <c r="I77" s="144" t="s">
        <v>17</v>
      </c>
      <c r="J77" s="23"/>
      <c r="K77" s="23"/>
      <c r="L77" s="23"/>
      <c r="M77" s="133"/>
    </row>
    <row r="78" spans="1:13" s="10" customFormat="1" ht="18.75" customHeight="1">
      <c r="A78" s="20">
        <v>62</v>
      </c>
      <c r="B78" s="27" t="s">
        <v>444</v>
      </c>
      <c r="C78" s="102" t="s">
        <v>445</v>
      </c>
      <c r="D78" s="147" t="s">
        <v>12</v>
      </c>
      <c r="E78" s="186" t="s">
        <v>349</v>
      </c>
      <c r="F78" s="187"/>
      <c r="G78" s="164">
        <v>44298</v>
      </c>
      <c r="H78" s="20"/>
      <c r="I78" s="20"/>
      <c r="J78" s="20" t="s">
        <v>17</v>
      </c>
      <c r="K78" s="148"/>
      <c r="L78" s="148"/>
      <c r="M78" s="36" t="s">
        <v>418</v>
      </c>
    </row>
    <row r="79" spans="1:13" s="4" customFormat="1" ht="19.5" customHeight="1">
      <c r="A79" s="149" t="s">
        <v>15</v>
      </c>
      <c r="B79" s="150" t="s">
        <v>208</v>
      </c>
      <c r="C79" s="151">
        <f>SUM(H79:L79)</f>
        <v>10</v>
      </c>
      <c r="D79" s="152" t="s">
        <v>16</v>
      </c>
      <c r="E79" s="153"/>
      <c r="F79" s="154"/>
      <c r="G79" s="154"/>
      <c r="H79" s="153"/>
      <c r="I79" s="153"/>
      <c r="J79" s="18"/>
      <c r="K79" s="149">
        <f>K80+K89</f>
        <v>7</v>
      </c>
      <c r="L79" s="149">
        <f>L80+L89</f>
        <v>3</v>
      </c>
      <c r="M79" s="149"/>
    </row>
    <row r="80" spans="1:13" s="10" customFormat="1" ht="19.5" customHeight="1">
      <c r="A80" s="17" t="s">
        <v>137</v>
      </c>
      <c r="B80" s="155" t="s">
        <v>176</v>
      </c>
      <c r="C80" s="156">
        <f>SUM(K80:L80)</f>
        <v>8</v>
      </c>
      <c r="D80" s="157"/>
      <c r="E80" s="158"/>
      <c r="F80" s="159"/>
      <c r="G80" s="159"/>
      <c r="H80" s="158"/>
      <c r="I80" s="158"/>
      <c r="J80" s="49"/>
      <c r="K80" s="32">
        <f>COUNTIF(K81:K88,"x")</f>
        <v>5</v>
      </c>
      <c r="L80" s="32">
        <f>COUNTIF(L81:L88,"x")</f>
        <v>3</v>
      </c>
      <c r="M80" s="48"/>
    </row>
    <row r="81" spans="1:13" s="161" customFormat="1" ht="24" customHeight="1">
      <c r="A81" s="20">
        <v>63</v>
      </c>
      <c r="B81" s="27" t="s">
        <v>221</v>
      </c>
      <c r="C81" s="27" t="s">
        <v>421</v>
      </c>
      <c r="D81" s="160" t="s">
        <v>210</v>
      </c>
      <c r="E81" s="27"/>
      <c r="F81" s="27"/>
      <c r="G81" s="25" t="s">
        <v>242</v>
      </c>
      <c r="H81" s="27"/>
      <c r="I81" s="27"/>
      <c r="J81" s="27"/>
      <c r="K81" s="23"/>
      <c r="L81" s="23" t="s">
        <v>17</v>
      </c>
      <c r="M81" s="23"/>
    </row>
    <row r="82" spans="1:13" s="161" customFormat="1" ht="24" customHeight="1">
      <c r="A82" s="20">
        <v>64</v>
      </c>
      <c r="B82" s="27" t="s">
        <v>446</v>
      </c>
      <c r="C82" s="27" t="s">
        <v>447</v>
      </c>
      <c r="D82" s="160" t="s">
        <v>210</v>
      </c>
      <c r="E82" s="27"/>
      <c r="F82" s="27"/>
      <c r="G82" s="25" t="s">
        <v>231</v>
      </c>
      <c r="H82" s="27"/>
      <c r="I82" s="27"/>
      <c r="J82" s="27"/>
      <c r="K82" s="23" t="s">
        <v>17</v>
      </c>
      <c r="L82" s="23"/>
      <c r="M82" s="23"/>
    </row>
    <row r="83" spans="1:13" s="161" customFormat="1" ht="24" customHeight="1">
      <c r="A83" s="20">
        <v>65</v>
      </c>
      <c r="B83" s="27" t="s">
        <v>448</v>
      </c>
      <c r="C83" s="27" t="s">
        <v>449</v>
      </c>
      <c r="D83" s="160" t="s">
        <v>210</v>
      </c>
      <c r="E83" s="27"/>
      <c r="F83" s="27"/>
      <c r="G83" s="25" t="s">
        <v>450</v>
      </c>
      <c r="H83" s="27"/>
      <c r="I83" s="27"/>
      <c r="J83" s="27"/>
      <c r="K83" s="23" t="s">
        <v>17</v>
      </c>
      <c r="L83" s="23"/>
      <c r="M83" s="23"/>
    </row>
    <row r="84" spans="1:13" s="4" customFormat="1" ht="27" customHeight="1">
      <c r="A84" s="20">
        <v>66</v>
      </c>
      <c r="B84" s="27" t="s">
        <v>143</v>
      </c>
      <c r="C84" s="22" t="s">
        <v>213</v>
      </c>
      <c r="D84" s="160" t="s">
        <v>210</v>
      </c>
      <c r="E84" s="20" t="s">
        <v>214</v>
      </c>
      <c r="F84" s="37" t="s">
        <v>215</v>
      </c>
      <c r="G84" s="94">
        <v>44314</v>
      </c>
      <c r="H84" s="20"/>
      <c r="I84" s="20"/>
      <c r="J84" s="20"/>
      <c r="K84" s="23" t="s">
        <v>17</v>
      </c>
      <c r="L84" s="23"/>
      <c r="M84" s="133"/>
    </row>
    <row r="85" spans="1:13" s="161" customFormat="1" ht="24" customHeight="1">
      <c r="A85" s="20">
        <v>67</v>
      </c>
      <c r="B85" s="27" t="s">
        <v>451</v>
      </c>
      <c r="C85" s="27" t="s">
        <v>452</v>
      </c>
      <c r="D85" s="23" t="s">
        <v>453</v>
      </c>
      <c r="E85" s="27"/>
      <c r="F85" s="27"/>
      <c r="G85" s="94" t="s">
        <v>273</v>
      </c>
      <c r="H85" s="27"/>
      <c r="I85" s="27"/>
      <c r="J85" s="27"/>
      <c r="K85" s="23" t="s">
        <v>17</v>
      </c>
      <c r="L85" s="23"/>
      <c r="M85" s="23"/>
    </row>
    <row r="86" spans="1:13" s="161" customFormat="1" ht="24" customHeight="1">
      <c r="A86" s="20">
        <v>68</v>
      </c>
      <c r="B86" s="27" t="s">
        <v>454</v>
      </c>
      <c r="C86" s="27" t="s">
        <v>455</v>
      </c>
      <c r="D86" s="160" t="s">
        <v>210</v>
      </c>
      <c r="E86" s="27"/>
      <c r="F86" s="27"/>
      <c r="G86" s="94" t="s">
        <v>273</v>
      </c>
      <c r="H86" s="27"/>
      <c r="I86" s="27"/>
      <c r="J86" s="27"/>
      <c r="K86" s="23"/>
      <c r="L86" s="23" t="s">
        <v>17</v>
      </c>
      <c r="M86" s="23"/>
    </row>
    <row r="87" spans="1:13" s="161" customFormat="1" ht="24" customHeight="1">
      <c r="A87" s="20">
        <v>69</v>
      </c>
      <c r="B87" s="27" t="s">
        <v>427</v>
      </c>
      <c r="C87" s="27" t="s">
        <v>428</v>
      </c>
      <c r="D87" s="160" t="s">
        <v>210</v>
      </c>
      <c r="E87" s="101" t="s">
        <v>429</v>
      </c>
      <c r="F87" s="25">
        <v>43867</v>
      </c>
      <c r="G87" s="25" t="s">
        <v>277</v>
      </c>
      <c r="H87" s="27"/>
      <c r="I87" s="27"/>
      <c r="J87" s="27"/>
      <c r="K87" s="23"/>
      <c r="L87" s="23" t="s">
        <v>17</v>
      </c>
      <c r="M87" s="23"/>
    </row>
    <row r="88" spans="1:13" s="4" customFormat="1" ht="24" customHeight="1">
      <c r="A88" s="20">
        <v>70</v>
      </c>
      <c r="B88" s="27" t="s">
        <v>209</v>
      </c>
      <c r="C88" s="22" t="s">
        <v>456</v>
      </c>
      <c r="D88" s="160" t="s">
        <v>210</v>
      </c>
      <c r="E88" s="20" t="s">
        <v>211</v>
      </c>
      <c r="F88" s="94" t="s">
        <v>212</v>
      </c>
      <c r="G88" s="94">
        <v>44342</v>
      </c>
      <c r="H88" s="23"/>
      <c r="I88" s="23"/>
      <c r="J88" s="23"/>
      <c r="K88" s="23" t="s">
        <v>17</v>
      </c>
      <c r="L88" s="23"/>
      <c r="M88" s="133"/>
    </row>
    <row r="89" spans="1:13" s="161" customFormat="1" ht="24" customHeight="1">
      <c r="A89" s="20" t="s">
        <v>137</v>
      </c>
      <c r="B89" s="137" t="s">
        <v>191</v>
      </c>
      <c r="C89" s="156">
        <f>SUM(K89:L89)</f>
        <v>2</v>
      </c>
      <c r="D89" s="160"/>
      <c r="E89" s="27"/>
      <c r="F89" s="27"/>
      <c r="G89" s="162"/>
      <c r="H89" s="27"/>
      <c r="I89" s="27"/>
      <c r="J89" s="27"/>
      <c r="K89" s="32">
        <f>COUNTIF(K90:K91,"x")</f>
        <v>2</v>
      </c>
      <c r="L89" s="23"/>
      <c r="M89" s="23"/>
    </row>
    <row r="90" spans="1:13" s="161" customFormat="1" ht="24" customHeight="1">
      <c r="A90" s="20">
        <v>71</v>
      </c>
      <c r="B90" s="27" t="s">
        <v>457</v>
      </c>
      <c r="C90" s="22" t="s">
        <v>474</v>
      </c>
      <c r="D90" s="160" t="s">
        <v>210</v>
      </c>
      <c r="E90" s="27"/>
      <c r="F90" s="27"/>
      <c r="G90" s="167">
        <v>44302</v>
      </c>
      <c r="H90" s="27"/>
      <c r="I90" s="27"/>
      <c r="J90" s="27"/>
      <c r="K90" s="23" t="s">
        <v>17</v>
      </c>
      <c r="L90" s="23"/>
      <c r="M90" s="23"/>
    </row>
    <row r="91" spans="1:13" s="161" customFormat="1" ht="24.75" customHeight="1">
      <c r="A91" s="20">
        <v>72</v>
      </c>
      <c r="B91" s="27" t="s">
        <v>458</v>
      </c>
      <c r="C91" s="27" t="s">
        <v>459</v>
      </c>
      <c r="D91" s="163" t="s">
        <v>460</v>
      </c>
      <c r="E91" s="27"/>
      <c r="F91" s="27"/>
      <c r="G91" s="167">
        <v>44341</v>
      </c>
      <c r="H91" s="27"/>
      <c r="I91" s="27"/>
      <c r="J91" s="27"/>
      <c r="K91" s="23" t="s">
        <v>17</v>
      </c>
      <c r="L91" s="23"/>
      <c r="M91" s="23"/>
    </row>
    <row r="92" s="161" customFormat="1" ht="24" customHeight="1"/>
    <row r="93" s="7" customFormat="1" ht="15" customHeight="1"/>
    <row r="94" s="7" customFormat="1" ht="15" customHeight="1"/>
    <row r="95" s="7" customFormat="1" ht="15.75" customHeight="1"/>
    <row r="96" s="9" customFormat="1" ht="12.75"/>
    <row r="97" s="4" customFormat="1" ht="21.75" customHeight="1"/>
    <row r="98" s="7" customFormat="1" ht="18" customHeight="1"/>
    <row r="99" s="7" customFormat="1" ht="18.75" customHeight="1"/>
    <row r="103" s="4" customFormat="1" ht="12.75"/>
    <row r="104" s="4" customFormat="1" ht="12.75"/>
  </sheetData>
  <sheetProtection/>
  <mergeCells count="15">
    <mergeCell ref="E78:F78"/>
    <mergeCell ref="A1:M1"/>
    <mergeCell ref="M2:M4"/>
    <mergeCell ref="E2:E4"/>
    <mergeCell ref="F2:F4"/>
    <mergeCell ref="G2:G4"/>
    <mergeCell ref="K2:L2"/>
    <mergeCell ref="K3:K4"/>
    <mergeCell ref="L3:L4"/>
    <mergeCell ref="E9:F9"/>
    <mergeCell ref="H2:J3"/>
    <mergeCell ref="A2:A4"/>
    <mergeCell ref="B2:B4"/>
    <mergeCell ref="C2:C4"/>
    <mergeCell ref="D2:D4"/>
  </mergeCells>
  <printOptions/>
  <pageMargins left="0.2362204724409449" right="0.15748031496062992" top="0.1968503937007874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2021-07-07T00:53:34Z</cp:lastPrinted>
  <dcterms:created xsi:type="dcterms:W3CDTF">2018-02-02T03:26:43Z</dcterms:created>
  <dcterms:modified xsi:type="dcterms:W3CDTF">2021-07-27T01:37:00Z</dcterms:modified>
  <cp:category/>
  <cp:version/>
  <cp:contentType/>
  <cp:contentStatus/>
</cp:coreProperties>
</file>